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6BEDB491-35AA-48FE-882F-ED9029F76862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11 клас" sheetId="1" r:id="rId1"/>
    <sheet name="10 клас" sheetId="2" r:id="rId2"/>
    <sheet name="9 клас" sheetId="3" r:id="rId3"/>
    <sheet name="8 клас" sheetId="4" r:id="rId4"/>
  </sheets>
  <definedNames>
    <definedName name="БД">#REF!</definedName>
    <definedName name="Члени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1" l="1"/>
  <c r="O12" i="1"/>
  <c r="O16" i="1"/>
  <c r="O15" i="1"/>
  <c r="O17" i="1"/>
  <c r="O13" i="1"/>
  <c r="O11" i="1"/>
  <c r="O8" i="1"/>
  <c r="O10" i="1"/>
  <c r="O18" i="1"/>
  <c r="O9" i="1"/>
  <c r="O7" i="1"/>
  <c r="O20" i="1"/>
  <c r="O19" i="1"/>
  <c r="O14" i="1"/>
  <c r="P23" i="2"/>
  <c r="P21" i="2"/>
  <c r="P14" i="2"/>
  <c r="P6" i="2"/>
  <c r="P9" i="2"/>
  <c r="P11" i="2"/>
  <c r="P17" i="2"/>
  <c r="P20" i="2"/>
  <c r="P19" i="2"/>
  <c r="P15" i="2"/>
  <c r="P24" i="2"/>
  <c r="P13" i="2"/>
  <c r="P10" i="2"/>
  <c r="P18" i="2"/>
  <c r="P16" i="2"/>
  <c r="P12" i="2"/>
  <c r="P22" i="2"/>
  <c r="P25" i="2"/>
  <c r="P8" i="2"/>
  <c r="P26" i="2"/>
  <c r="P7" i="2"/>
  <c r="P24" i="3" l="1"/>
  <c r="P6" i="3"/>
  <c r="P15" i="3"/>
  <c r="P12" i="3"/>
  <c r="P27" i="3"/>
  <c r="P7" i="3"/>
  <c r="P13" i="3"/>
  <c r="P19" i="3"/>
  <c r="P11" i="3"/>
  <c r="P26" i="3"/>
  <c r="P20" i="3"/>
  <c r="P14" i="3"/>
  <c r="P10" i="3"/>
  <c r="P8" i="3"/>
  <c r="P16" i="3"/>
  <c r="P23" i="3"/>
  <c r="P18" i="3"/>
  <c r="P25" i="3"/>
  <c r="P21" i="3"/>
  <c r="P9" i="3"/>
  <c r="P17" i="3"/>
  <c r="P28" i="3"/>
  <c r="P29" i="3"/>
  <c r="P22" i="3"/>
  <c r="O16" i="4" l="1"/>
  <c r="O24" i="4"/>
  <c r="O21" i="4"/>
  <c r="O19" i="4"/>
  <c r="O6" i="4"/>
  <c r="O11" i="4"/>
  <c r="O13" i="4"/>
  <c r="O33" i="4"/>
  <c r="O17" i="4"/>
  <c r="O18" i="4"/>
  <c r="O22" i="4"/>
  <c r="O32" i="4"/>
  <c r="O7" i="4"/>
  <c r="O20" i="4"/>
  <c r="O8" i="4"/>
  <c r="O10" i="4"/>
  <c r="O26" i="4"/>
  <c r="O23" i="4"/>
  <c r="O15" i="4"/>
  <c r="O9" i="4"/>
  <c r="O31" i="4"/>
  <c r="O29" i="4"/>
  <c r="O28" i="4"/>
  <c r="O27" i="4"/>
  <c r="O25" i="4"/>
  <c r="O12" i="4"/>
  <c r="O14" i="4"/>
  <c r="O30" i="4"/>
</calcChain>
</file>

<file path=xl/sharedStrings.xml><?xml version="1.0" encoding="utf-8"?>
<sst xmlns="http://schemas.openxmlformats.org/spreadsheetml/2006/main" count="513" uniqueCount="317">
  <si>
    <t>Протокол</t>
  </si>
  <si>
    <t>перевірки робіт учасників ІІ (міського) етапу Всеукраїнської олімпіади з географії 2021-2022 н.р.</t>
  </si>
  <si>
    <t>№
з/п</t>
  </si>
  <si>
    <t>Код</t>
  </si>
  <si>
    <t>Прізвище, ім'я та по-батькові</t>
  </si>
  <si>
    <t>Дата народження</t>
  </si>
  <si>
    <t>Заклад освіти</t>
  </si>
  <si>
    <t>Місце на І етапі</t>
  </si>
  <si>
    <t>Учитель</t>
  </si>
  <si>
    <t>Завдання</t>
  </si>
  <si>
    <t>Сума балів</t>
  </si>
  <si>
    <t>Місце</t>
  </si>
  <si>
    <t>Шаповал Я.Ю.</t>
  </si>
  <si>
    <t>Свистун Т.В.</t>
  </si>
  <si>
    <t>Поліщук В.М.</t>
  </si>
  <si>
    <t>Голова журі:</t>
  </si>
  <si>
    <t>Члени журі:</t>
  </si>
  <si>
    <t>Єсипенко Л.В.</t>
  </si>
  <si>
    <t>Мойсеєва Г.В.</t>
  </si>
  <si>
    <t>Охріменко Ю.А.</t>
  </si>
  <si>
    <t>Чеченєва Дарина Сергіївна</t>
  </si>
  <si>
    <t>Васківнюк Владислав Михайлович</t>
  </si>
  <si>
    <t>Кривда Л.С.</t>
  </si>
  <si>
    <t>Бондарчук Євгеній Віталійович</t>
  </si>
  <si>
    <t>Ящук Катерина Андріївна</t>
  </si>
  <si>
    <t>Федоренко Л.Ф.</t>
  </si>
  <si>
    <t>Михайленко Вікторія Іванівна</t>
  </si>
  <si>
    <t>Кравчук Вікторія Сергіївна</t>
  </si>
  <si>
    <t>Загика Дар'я Віталіївна</t>
  </si>
  <si>
    <t>Яценко Маріна Віталіївна</t>
  </si>
  <si>
    <t>Подзігун Анастасія Ігорівна</t>
  </si>
  <si>
    <t>Дичко Олександр Віталійович</t>
  </si>
  <si>
    <t>Сегеда Марія Сергіївна</t>
  </si>
  <si>
    <t>Теклюк Катерина Русланівна</t>
  </si>
  <si>
    <t>Пуздерко Катерина Іванівна</t>
  </si>
  <si>
    <t>Потапенко Анастасія Павлівна</t>
  </si>
  <si>
    <t>Павловський Владислав Олегович</t>
  </si>
  <si>
    <t>Недільська Марія Олександрівна</t>
  </si>
  <si>
    <t>Суханов Дмитро Денисович</t>
  </si>
  <si>
    <t>Кучерук Олександр Михайлович</t>
  </si>
  <si>
    <t>Ставнійчук Каріна Вадимівна</t>
  </si>
  <si>
    <t>тести</t>
  </si>
  <si>
    <t>Калініна О.В.</t>
  </si>
  <si>
    <t>Крикус Т.М.</t>
  </si>
  <si>
    <t>Куба З.О.</t>
  </si>
  <si>
    <t>Базалицька Т.Я.</t>
  </si>
  <si>
    <t>Нікітова Н.П.</t>
  </si>
  <si>
    <t>Білоконна Н.В.</t>
  </si>
  <si>
    <t>Коршак А.А.</t>
  </si>
  <si>
    <t>Бабак Т.А.</t>
  </si>
  <si>
    <t>Янчук Т.В.</t>
  </si>
  <si>
    <t>Якименко О.С.</t>
  </si>
  <si>
    <t>Власенко Г.І.</t>
  </si>
  <si>
    <t>Печейко О.М.</t>
  </si>
  <si>
    <t xml:space="preserve">Клас </t>
  </si>
  <si>
    <t>Шубович С.П.</t>
  </si>
  <si>
    <t>Лисак О.І.</t>
  </si>
  <si>
    <t>Колеснікова І.П.</t>
  </si>
  <si>
    <t>Новицька Л.В.</t>
  </si>
  <si>
    <t>Арсенюк А.М.</t>
  </si>
  <si>
    <t>Кирилішина Н.П.</t>
  </si>
  <si>
    <t>Гижко Т.А.</t>
  </si>
  <si>
    <t xml:space="preserve">Тести </t>
  </si>
  <si>
    <t>Головатюк Т.М.</t>
  </si>
  <si>
    <t>Жила С.М.</t>
  </si>
  <si>
    <t>Тести</t>
  </si>
  <si>
    <t>Савчук Л.М.</t>
  </si>
  <si>
    <t>Зварич Я.О.</t>
  </si>
  <si>
    <t>Седельов О.О.</t>
  </si>
  <si>
    <t>Лазаренко А.М.</t>
  </si>
  <si>
    <t>Сокольвак Ю.О.</t>
  </si>
  <si>
    <t>8 клас   28.11.2021 р.</t>
  </si>
  <si>
    <t xml:space="preserve"> </t>
  </si>
  <si>
    <t>перевірки робіт учасників ІІ (міського) етапу Всеукраїнської олімпіади з географії 2022-2023 н.р.</t>
  </si>
  <si>
    <t>11 клас  20.11.2022 р.</t>
  </si>
  <si>
    <t>Вишневська Катерина Русланівна</t>
  </si>
  <si>
    <t>Яненко Єлизавета Анатоліївна</t>
  </si>
  <si>
    <t xml:space="preserve">Іванець Данило Олександрович </t>
  </si>
  <si>
    <t>Прокопець Єлизавета Андріївна</t>
  </si>
  <si>
    <t>Безусий-Глушич Денис Михайлович</t>
  </si>
  <si>
    <t xml:space="preserve">Шліхта Мирослава Олександрівна </t>
  </si>
  <si>
    <t xml:space="preserve">Горковлюк Вероніка Миколаївна </t>
  </si>
  <si>
    <t>КЗ «ВГЛ №1 ім. М.І. Пирогова»</t>
  </si>
  <si>
    <t>КЗ «ВЛ № 4 ім. Д.І. Менделєєва»</t>
  </si>
  <si>
    <t>КЗ «ВЛ № 8»</t>
  </si>
  <si>
    <t>КЗ «ВЛ № 13»</t>
  </si>
  <si>
    <t>КЗ «ВЛ № 15»</t>
  </si>
  <si>
    <t>КЗ «ВФМЛ№17»</t>
  </si>
  <si>
    <t>КЗ «ВЛ № 23»</t>
  </si>
  <si>
    <t>КЗ «ВЛ № 30 ім. Т. Шевченка»</t>
  </si>
  <si>
    <t>КЗ «ВЛ № 32»</t>
  </si>
  <si>
    <t>КЗ «ВЛ № 33»</t>
  </si>
  <si>
    <t>КЗ «ВЛ № 35»</t>
  </si>
  <si>
    <t>КЗ «Вінницько-Хутірський ліцей»</t>
  </si>
  <si>
    <t>Подільський науково-технічний ліцей для обдарованої молоді</t>
  </si>
  <si>
    <t>Бондарєв Олександр Олександрович</t>
  </si>
  <si>
    <t>Шубович    С.П.</t>
  </si>
  <si>
    <t>Калініна    О. В.</t>
  </si>
  <si>
    <t xml:space="preserve">Лазаренко А.М. </t>
  </si>
  <si>
    <t>Іщенко О.Г.</t>
  </si>
  <si>
    <t>Якименко О. С.</t>
  </si>
  <si>
    <t>Жила С. М.</t>
  </si>
  <si>
    <t>Медвідь   Н. І.</t>
  </si>
  <si>
    <t>ТТ1</t>
  </si>
  <si>
    <t>ТТ2</t>
  </si>
  <si>
    <t>БТ</t>
  </si>
  <si>
    <t>ПТ1</t>
  </si>
  <si>
    <t>ПТ2</t>
  </si>
  <si>
    <t xml:space="preserve">                  </t>
  </si>
  <si>
    <t>Бондарчук Л.П.</t>
  </si>
  <si>
    <t xml:space="preserve">Колеснікова І.П. </t>
  </si>
  <si>
    <t>ПТ3</t>
  </si>
  <si>
    <t xml:space="preserve">Курганов Михайло Сергійович </t>
  </si>
  <si>
    <t>КЗ «ВЛ № 4 ім. Д.І. МЕНДЕЛЄЄВА»</t>
  </si>
  <si>
    <t>Самохвал Віктор Костянтинович</t>
  </si>
  <si>
    <t>КЗ «ВЛ № 10»</t>
  </si>
  <si>
    <t>Джус Максим Ігорович</t>
  </si>
  <si>
    <t>КЗ «ВЛ № 12»</t>
  </si>
  <si>
    <t>Калпакчі Яна Олександрівна</t>
  </si>
  <si>
    <t>Федорчук Вадим Сергійович</t>
  </si>
  <si>
    <t>КЗ «ВЛ № 16»</t>
  </si>
  <si>
    <t>Гут Ярослав Сергійович</t>
  </si>
  <si>
    <t>КЗ «ВЛ № 21»</t>
  </si>
  <si>
    <t>Ткаченко Вікторія Романівна</t>
  </si>
  <si>
    <t>Гусар Наталія Русланівна</t>
  </si>
  <si>
    <t>КЗ «ВЛ № 29»</t>
  </si>
  <si>
    <t>Кондратюк Ангеліна Костянтинівна</t>
  </si>
  <si>
    <t xml:space="preserve">Карплюк Дар'я Василівна </t>
  </si>
  <si>
    <t>Скотніцький Артем Валерійович</t>
  </si>
  <si>
    <t>КЗ «ВЛ № 36»</t>
  </si>
  <si>
    <t>Музика Максим Васильович</t>
  </si>
  <si>
    <t>Вінницька приватна гімназія «Дельфін»</t>
  </si>
  <si>
    <t>Степанюк Єгор Ігорович</t>
  </si>
  <si>
    <t xml:space="preserve">ПОДІЛЬСЬКИЙ НАУКОВО-ТЕХНІЧНИЙ ЛІЦЕЙ </t>
  </si>
  <si>
    <t>Козловський Максим Віталійович</t>
  </si>
  <si>
    <t>ДПТНЗ "Вінницьке вище професійне училище сфери послуг</t>
  </si>
  <si>
    <t>Ратушняк Максим Русланович</t>
  </si>
  <si>
    <t>Лук'яненко О.Л.</t>
  </si>
  <si>
    <t>Себастіянська А.А.</t>
  </si>
  <si>
    <t>Козаченко О.В.</t>
  </si>
  <si>
    <t>Нежигай О.В.</t>
  </si>
  <si>
    <t xml:space="preserve">Половіна Дар’я Владиславівна  </t>
  </si>
  <si>
    <t xml:space="preserve">Тетервак  Анна Андріївна </t>
  </si>
  <si>
    <t>Янчук Т. В.</t>
  </si>
  <si>
    <t>Бойко С.І.</t>
  </si>
  <si>
    <t xml:space="preserve">Головатюк Т.М. </t>
  </si>
  <si>
    <t xml:space="preserve">Якименко О. С. </t>
  </si>
  <si>
    <t>Мудренко О.В.</t>
  </si>
  <si>
    <t>Штикова Анна Олегівна</t>
  </si>
  <si>
    <t>КЗ «ВГЛ №1 ІМ. М.І. ПИРОГОВА»</t>
  </si>
  <si>
    <t>Гончарук Каріна Олександрівна</t>
  </si>
  <si>
    <t>Співак Дмитро Вячеславович</t>
  </si>
  <si>
    <t>КЗ «ВЛ № 9»</t>
  </si>
  <si>
    <t>Карпенко Михайло Вікторович</t>
  </si>
  <si>
    <t>КЗ «ВЛ № 11»</t>
  </si>
  <si>
    <t xml:space="preserve">Рибак Дмитро Андрійович </t>
  </si>
  <si>
    <t>КЗ «ВЛ № 14»</t>
  </si>
  <si>
    <t>Осірна Олександра Олегівна</t>
  </si>
  <si>
    <t>Шевчук Тімур Володимирович</t>
  </si>
  <si>
    <t xml:space="preserve">Марченко Поліна Андріївна </t>
  </si>
  <si>
    <t xml:space="preserve">Середа Віктор Олександрович </t>
  </si>
  <si>
    <t>КЗ «ВЛ № 18»</t>
  </si>
  <si>
    <t>Шньорко Єлизавета Олегівна</t>
  </si>
  <si>
    <t>КЗ «ВЛ № 19»</t>
  </si>
  <si>
    <t>Юхимчук Денис Юрійович</t>
  </si>
  <si>
    <t>Панасюк Аліса Валеріївна</t>
  </si>
  <si>
    <t>КЗ «ВЛ № 31»</t>
  </si>
  <si>
    <t>Годлевська Ольга Дмитрівна</t>
  </si>
  <si>
    <t xml:space="preserve">Баяк Анна Дмитрівна </t>
  </si>
  <si>
    <t xml:space="preserve">Денисюк Марія Федорівна </t>
  </si>
  <si>
    <t>ТОВ «Приватна школа Хаб Скул»</t>
  </si>
  <si>
    <t>КЗ «ВЛ № 30 ІМ. Т. ШЕВЧЕНКА»</t>
  </si>
  <si>
    <t>ПОДІЛЬСЬКИЙ НАУКОВО-ТЕХНІЧНИЙ ЛІЦЕЙ ДЛЯ ОБДАРОВАНОЇ МОЛОДІ</t>
  </si>
  <si>
    <t>Тимцясь Анна Олександрівна </t>
  </si>
  <si>
    <t>Кривенко С.В.</t>
  </si>
  <si>
    <t>Побережник О.С.</t>
  </si>
  <si>
    <t>Ковалик Н.А.</t>
  </si>
  <si>
    <t>Волошина Владислава Русланівна</t>
  </si>
  <si>
    <t>Подрєзов Ярослав Валерійович</t>
  </si>
  <si>
    <t>Стрільчук Ольга Олегівна</t>
  </si>
  <si>
    <t>Зеленюк Олександра Миколаївна</t>
  </si>
  <si>
    <t>Кругляк Вікторія Леонідівна</t>
  </si>
  <si>
    <t>Скрипнюк Тетяна Євгенівна</t>
  </si>
  <si>
    <t>Терез Катерина Олександрівна</t>
  </si>
  <si>
    <t>Крещенецька Наталія Сергіївна</t>
  </si>
  <si>
    <t>Вінник Владислава Валеріївна</t>
  </si>
  <si>
    <t>Бабчук Вадим Анатолійович</t>
  </si>
  <si>
    <t xml:space="preserve">Якимчук Сергій Ігорович </t>
  </si>
  <si>
    <t>Хавтирко Вероніка Артемівна</t>
  </si>
  <si>
    <t>Мартинюк Вікторія Олегівна</t>
  </si>
  <si>
    <t>КЗ «ВЛ № 20»</t>
  </si>
  <si>
    <t>Савицька Надія Олександрівна</t>
  </si>
  <si>
    <t>КЗ «ВЛ № 26 ІМ. ГЕРОЯ УКРАЇНИ Д. МАЙБОРОДИ»</t>
  </si>
  <si>
    <t>Толста Лідія Михайлівна</t>
  </si>
  <si>
    <t>Гонта Олександра Олександрівна</t>
  </si>
  <si>
    <t xml:space="preserve"> 26.04.2009</t>
  </si>
  <si>
    <t xml:space="preserve">Червань Ростислав Віталійович </t>
  </si>
  <si>
    <t>Клапай Дар’я Олександрівна</t>
  </si>
  <si>
    <t>Маципура Андрій В'ячеславович</t>
  </si>
  <si>
    <t xml:space="preserve">Береза Мар’яна Павлівна </t>
  </si>
  <si>
    <t>КЗ «ВІННИЦЬКО-ХУТІРСЬКИЙ ЛІЦЕЙ»</t>
  </si>
  <si>
    <t>Грищук Владислав Геннадійович</t>
  </si>
  <si>
    <t>Пилипко Ілля Андрійович</t>
  </si>
  <si>
    <t>Писарівський ліцей Вінницького району Вінницької області</t>
  </si>
  <si>
    <t>Калініна О. В.</t>
  </si>
  <si>
    <t>Арсенюк А. М.</t>
  </si>
  <si>
    <t>Андронатій О.А.</t>
  </si>
  <si>
    <t>Кочержук Я. І.</t>
  </si>
  <si>
    <t>Кучеренко І.М.</t>
  </si>
  <si>
    <t>Шиминський  В. В.</t>
  </si>
  <si>
    <t>Оцалюк Тетяна Володимирівна</t>
  </si>
  <si>
    <t>Павліченко Наталія Олексіївна</t>
  </si>
  <si>
    <t>Чорнолуцька А.В.</t>
  </si>
  <si>
    <t>Медвідь Н.І.</t>
  </si>
  <si>
    <t>Філінова Соломія Андріївна</t>
  </si>
  <si>
    <t>Марингевич А.Г.</t>
  </si>
  <si>
    <t xml:space="preserve">Базалицька Т.Я. </t>
  </si>
  <si>
    <t>Г-8-1</t>
  </si>
  <si>
    <t>Г-8-2</t>
  </si>
  <si>
    <t>Г-8-3</t>
  </si>
  <si>
    <t>Г-8-4</t>
  </si>
  <si>
    <t>Г-8-5</t>
  </si>
  <si>
    <t>Г-8-6</t>
  </si>
  <si>
    <t>Г-8-9</t>
  </si>
  <si>
    <t>Г-8-10</t>
  </si>
  <si>
    <t>Г-8-11</t>
  </si>
  <si>
    <t>Г-8-12</t>
  </si>
  <si>
    <t>Г-8-13</t>
  </si>
  <si>
    <t>Г-8-14</t>
  </si>
  <si>
    <t>Г-8-15</t>
  </si>
  <si>
    <t>Г-8-16</t>
  </si>
  <si>
    <t>Г-8-17</t>
  </si>
  <si>
    <t>Рубан Анна Ігорівна</t>
  </si>
  <si>
    <t>ВТЛ</t>
  </si>
  <si>
    <t>Г-8-7</t>
  </si>
  <si>
    <t>Г-8-8</t>
  </si>
  <si>
    <t>Бевза Максим Дмитрович</t>
  </si>
  <si>
    <t>Г-8-18</t>
  </si>
  <si>
    <t>Г-8-19</t>
  </si>
  <si>
    <t>Г-8-20</t>
  </si>
  <si>
    <t>Г-8-21</t>
  </si>
  <si>
    <t>Г-8-22</t>
  </si>
  <si>
    <t>Кириченко Катерина Василівна</t>
  </si>
  <si>
    <t>Г-8-23</t>
  </si>
  <si>
    <t>Г-8-24</t>
  </si>
  <si>
    <t>Г-8-25</t>
  </si>
  <si>
    <t>Г-8-26</t>
  </si>
  <si>
    <t>Г-8-27</t>
  </si>
  <si>
    <t>Г-8-28</t>
  </si>
  <si>
    <t>Фандеєва Н.Я.</t>
  </si>
  <si>
    <t>Г-9-1</t>
  </si>
  <si>
    <t>Г-9-2</t>
  </si>
  <si>
    <t>Г-9-3</t>
  </si>
  <si>
    <t>Г-9-4</t>
  </si>
  <si>
    <t>Г-9-5</t>
  </si>
  <si>
    <t>Г-9-6</t>
  </si>
  <si>
    <t>Г-9-7</t>
  </si>
  <si>
    <t>Г-9-8</t>
  </si>
  <si>
    <t>Г-9-9</t>
  </si>
  <si>
    <t>Г-9-10</t>
  </si>
  <si>
    <t>Г-9-11</t>
  </si>
  <si>
    <t>Г-9-12</t>
  </si>
  <si>
    <t>Г-9-13</t>
  </si>
  <si>
    <t>Г-9-14</t>
  </si>
  <si>
    <t>Г-9-15</t>
  </si>
  <si>
    <t>Г-9-16</t>
  </si>
  <si>
    <t>Г-9-18</t>
  </si>
  <si>
    <t>Г-9-19</t>
  </si>
  <si>
    <t>Г-9-20</t>
  </si>
  <si>
    <t>Г-9-21</t>
  </si>
  <si>
    <t>Г-9-22</t>
  </si>
  <si>
    <t>Г-9-23</t>
  </si>
  <si>
    <t>Г-9-24</t>
  </si>
  <si>
    <t>Дроздова Н.В.</t>
  </si>
  <si>
    <t>9 клас    21 листопада 2022 року.</t>
  </si>
  <si>
    <t>Г-9-17</t>
  </si>
  <si>
    <t>Г-10-1</t>
  </si>
  <si>
    <t>Г-10-2</t>
  </si>
  <si>
    <t>Г-10-3</t>
  </si>
  <si>
    <t>Г-10-4</t>
  </si>
  <si>
    <t>Г-10-5</t>
  </si>
  <si>
    <t>Г-10-6</t>
  </si>
  <si>
    <t>Г-10-7</t>
  </si>
  <si>
    <t>Г-10-8</t>
  </si>
  <si>
    <t>Г-10-9</t>
  </si>
  <si>
    <t>Г-10-10</t>
  </si>
  <si>
    <t>Г-10-11</t>
  </si>
  <si>
    <t>Г-10-12</t>
  </si>
  <si>
    <t>Г-10-13</t>
  </si>
  <si>
    <t>Г-10-14</t>
  </si>
  <si>
    <t>Г-10-15</t>
  </si>
  <si>
    <t>Г-10-16</t>
  </si>
  <si>
    <t>Г-10-17</t>
  </si>
  <si>
    <t>Г-10-18</t>
  </si>
  <si>
    <t>Г-10-19</t>
  </si>
  <si>
    <t>Г-10-20</t>
  </si>
  <si>
    <t>Г-10-21</t>
  </si>
  <si>
    <t>10 клас  21.11.2022 р.</t>
  </si>
  <si>
    <t>Г-11-4</t>
  </si>
  <si>
    <t>Г-11-7</t>
  </si>
  <si>
    <t>Г-11-8</t>
  </si>
  <si>
    <t>Г-11-15</t>
  </si>
  <si>
    <t>Г-11-5</t>
  </si>
  <si>
    <t>Г-11-6</t>
  </si>
  <si>
    <t>Г-11-12</t>
  </si>
  <si>
    <t>Г-11-13</t>
  </si>
  <si>
    <t>Г-11-2</t>
  </si>
  <si>
    <t>Г-11-1</t>
  </si>
  <si>
    <t>Г-11-3</t>
  </si>
  <si>
    <t>Г-11-9</t>
  </si>
  <si>
    <t>Г-11-10</t>
  </si>
  <si>
    <t>Г-11-11</t>
  </si>
  <si>
    <t>Г-11-14</t>
  </si>
  <si>
    <t>І</t>
  </si>
  <si>
    <t>ІІ</t>
  </si>
  <si>
    <t>ІІІ</t>
  </si>
  <si>
    <t>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</si>
</sst>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24"/>
      <color theme="1"/>
      <name val="Arial"/>
    </font>
    <font>
      <sz val="18"/>
      <color theme="1"/>
      <name val="Arial"/>
    </font>
    <font>
      <sz val="10"/>
      <color theme="1"/>
      <name val="Arial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Arial"/>
      <family val="2"/>
      <charset val="204"/>
    </font>
    <font>
      <sz val="16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E6B4B4"/>
        <bgColor rgb="FFE6B4B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/>
    <xf numFmtId="0" fontId="0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14" fontId="9" fillId="0" borderId="5" xfId="0" applyNumberFormat="1" applyFont="1" applyBorder="1" applyAlignment="1">
      <alignment vertical="top" wrapText="1"/>
    </xf>
    <xf numFmtId="0" fontId="0" fillId="0" borderId="5" xfId="0" applyFont="1" applyBorder="1" applyAlignment="1">
      <alignment vertical="top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2" fillId="0" borderId="0" xfId="0" applyFont="1" applyAlignment="1"/>
    <xf numFmtId="0" fontId="3" fillId="0" borderId="0" xfId="0" applyFont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vertical="top" wrapText="1"/>
    </xf>
    <xf numFmtId="14" fontId="3" fillId="0" borderId="5" xfId="0" applyNumberFormat="1" applyFont="1" applyBorder="1" applyAlignment="1">
      <alignment vertical="top"/>
    </xf>
    <xf numFmtId="0" fontId="13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shrinkToFit="1"/>
    </xf>
    <xf numFmtId="0" fontId="4" fillId="0" borderId="0" xfId="0" applyFont="1" applyAlignment="1">
      <alignment horizontal="left" vertical="center" shrinkToFit="1"/>
    </xf>
    <xf numFmtId="0" fontId="0" fillId="0" borderId="0" xfId="0" applyFont="1" applyAlignment="1">
      <alignment shrinkToFit="1"/>
    </xf>
    <xf numFmtId="14" fontId="3" fillId="0" borderId="5" xfId="0" applyNumberFormat="1" applyFont="1" applyBorder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7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vertical="top"/>
    </xf>
    <xf numFmtId="0" fontId="4" fillId="0" borderId="0" xfId="0" applyNumberFormat="1" applyFont="1" applyAlignment="1">
      <alignment horizontal="left" vertical="center"/>
    </xf>
    <xf numFmtId="0" fontId="0" fillId="0" borderId="0" xfId="0" applyNumberFormat="1" applyFont="1" applyAlignment="1"/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top"/>
    </xf>
    <xf numFmtId="0" fontId="9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wrapText="1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4" fontId="0" fillId="0" borderId="5" xfId="0" applyNumberFormat="1" applyFont="1" applyBorder="1" applyAlignment="1">
      <alignment vertical="top"/>
    </xf>
    <xf numFmtId="0" fontId="16" fillId="0" borderId="5" xfId="0" applyFont="1" applyBorder="1" applyAlignment="1">
      <alignment vertical="top"/>
    </xf>
    <xf numFmtId="0" fontId="17" fillId="0" borderId="5" xfId="0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4" fontId="16" fillId="0" borderId="5" xfId="0" applyNumberFormat="1" applyFont="1" applyBorder="1" applyAlignment="1">
      <alignment vertical="top"/>
    </xf>
    <xf numFmtId="0" fontId="9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center" vertical="center"/>
    </xf>
    <xf numFmtId="0" fontId="15" fillId="0" borderId="0" xfId="0" applyFont="1" applyAlignment="1"/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5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47"/>
  <sheetViews>
    <sheetView workbookViewId="0">
      <selection activeCell="P14" sqref="P14"/>
    </sheetView>
  </sheetViews>
  <sheetFormatPr defaultColWidth="14.42578125" defaultRowHeight="15.75" customHeight="1" x14ac:dyDescent="0.2"/>
  <cols>
    <col min="1" max="1" width="4.42578125" customWidth="1"/>
    <col min="2" max="2" width="8.7109375" customWidth="1"/>
    <col min="3" max="3" width="14.7109375" style="21" customWidth="1"/>
    <col min="4" max="4" width="11" customWidth="1"/>
    <col min="5" max="5" width="19.140625" style="21" customWidth="1"/>
    <col min="6" max="6" width="5" customWidth="1"/>
    <col min="7" max="7" width="5.85546875" customWidth="1"/>
    <col min="8" max="8" width="11.140625" style="21" customWidth="1"/>
    <col min="9" max="10" width="5.85546875" customWidth="1"/>
    <col min="11" max="11" width="5.85546875" style="33" customWidth="1"/>
    <col min="12" max="14" width="5.85546875" customWidth="1"/>
    <col min="15" max="15" width="6.5703125" customWidth="1"/>
    <col min="16" max="16" width="5.7109375" customWidth="1"/>
  </cols>
  <sheetData>
    <row r="1" spans="1:16" s="18" customFormat="1" ht="20.25" x14ac:dyDescent="0.3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s="18" customFormat="1" ht="20.25" x14ac:dyDescent="0.3">
      <c r="A2" s="61" t="s">
        <v>73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s="18" customFormat="1" ht="20.25" x14ac:dyDescent="0.3">
      <c r="A3" s="59" t="s">
        <v>74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s="6" customFormat="1" ht="12.75" customHeight="1" x14ac:dyDescent="0.2">
      <c r="A4" s="56" t="s">
        <v>2</v>
      </c>
      <c r="B4" s="56" t="s">
        <v>3</v>
      </c>
      <c r="C4" s="56" t="s">
        <v>4</v>
      </c>
      <c r="D4" s="56" t="s">
        <v>5</v>
      </c>
      <c r="E4" s="56" t="s">
        <v>6</v>
      </c>
      <c r="F4" s="56" t="s">
        <v>54</v>
      </c>
      <c r="G4" s="56" t="s">
        <v>7</v>
      </c>
      <c r="H4" s="56" t="s">
        <v>8</v>
      </c>
      <c r="I4" s="63" t="s">
        <v>9</v>
      </c>
      <c r="J4" s="64"/>
      <c r="K4" s="64"/>
      <c r="L4" s="64"/>
      <c r="M4" s="64"/>
      <c r="N4" s="64"/>
      <c r="O4" s="65" t="s">
        <v>10</v>
      </c>
      <c r="P4" s="56" t="s">
        <v>11</v>
      </c>
    </row>
    <row r="5" spans="1:16" s="6" customFormat="1" ht="22.5" customHeight="1" x14ac:dyDescent="0.2">
      <c r="A5" s="57"/>
      <c r="B5" s="57"/>
      <c r="C5" s="58"/>
      <c r="D5" s="57"/>
      <c r="E5" s="58"/>
      <c r="F5" s="57"/>
      <c r="G5" s="57"/>
      <c r="H5" s="58"/>
      <c r="I5" s="5" t="s">
        <v>62</v>
      </c>
      <c r="J5" s="5" t="s">
        <v>103</v>
      </c>
      <c r="K5" s="31" t="s">
        <v>104</v>
      </c>
      <c r="L5" s="5" t="s">
        <v>105</v>
      </c>
      <c r="M5" s="5" t="s">
        <v>106</v>
      </c>
      <c r="N5" s="5" t="s">
        <v>107</v>
      </c>
      <c r="O5" s="57"/>
      <c r="P5" s="57"/>
    </row>
    <row r="6" spans="1:16" s="15" customFormat="1" ht="39.75" customHeight="1" x14ac:dyDescent="0.2">
      <c r="A6" s="11">
        <v>1</v>
      </c>
      <c r="B6" s="15" t="s">
        <v>298</v>
      </c>
      <c r="C6" s="23" t="s">
        <v>20</v>
      </c>
      <c r="D6" s="24">
        <v>38865</v>
      </c>
      <c r="E6" s="23" t="s">
        <v>83</v>
      </c>
      <c r="F6" s="11">
        <v>11</v>
      </c>
      <c r="H6" s="25" t="s">
        <v>96</v>
      </c>
      <c r="I6" s="15">
        <v>16.5</v>
      </c>
      <c r="J6" s="15">
        <v>10</v>
      </c>
      <c r="K6" s="15">
        <v>10</v>
      </c>
      <c r="L6" s="15">
        <v>12</v>
      </c>
      <c r="M6" s="15">
        <v>8</v>
      </c>
      <c r="N6" s="15">
        <v>5</v>
      </c>
      <c r="O6" s="11">
        <f t="shared" ref="O6:O13" si="0">SUM(I6:N6)</f>
        <v>61.5</v>
      </c>
      <c r="P6" s="42" t="s">
        <v>313</v>
      </c>
    </row>
    <row r="7" spans="1:16" s="15" customFormat="1" ht="38.25" x14ac:dyDescent="0.2">
      <c r="A7" s="11">
        <v>2</v>
      </c>
      <c r="B7" s="15" t="s">
        <v>308</v>
      </c>
      <c r="C7" s="23" t="s">
        <v>80</v>
      </c>
      <c r="D7" s="24">
        <v>38829</v>
      </c>
      <c r="E7" s="23" t="s">
        <v>92</v>
      </c>
      <c r="F7" s="11">
        <v>11</v>
      </c>
      <c r="G7" s="11"/>
      <c r="H7" s="25" t="s">
        <v>101</v>
      </c>
      <c r="I7" s="15">
        <v>15</v>
      </c>
      <c r="J7" s="15">
        <v>12</v>
      </c>
      <c r="K7" s="15">
        <v>12</v>
      </c>
      <c r="L7" s="15">
        <v>8</v>
      </c>
      <c r="M7" s="15">
        <v>8</v>
      </c>
      <c r="N7" s="15">
        <v>5</v>
      </c>
      <c r="O7" s="11">
        <f t="shared" si="0"/>
        <v>60</v>
      </c>
      <c r="P7" s="42" t="s">
        <v>313</v>
      </c>
    </row>
    <row r="8" spans="1:16" s="15" customFormat="1" ht="38.25" x14ac:dyDescent="0.2">
      <c r="A8" s="11">
        <v>3</v>
      </c>
      <c r="B8" s="15" t="s">
        <v>303</v>
      </c>
      <c r="C8" s="23" t="s">
        <v>26</v>
      </c>
      <c r="D8" s="24">
        <v>38818</v>
      </c>
      <c r="E8" s="23" t="s">
        <v>90</v>
      </c>
      <c r="F8" s="11">
        <v>11</v>
      </c>
      <c r="G8" s="11"/>
      <c r="H8" s="25" t="s">
        <v>13</v>
      </c>
      <c r="I8" s="15">
        <v>16.75</v>
      </c>
      <c r="J8" s="15">
        <v>10</v>
      </c>
      <c r="K8" s="15">
        <v>7</v>
      </c>
      <c r="L8" s="15">
        <v>9</v>
      </c>
      <c r="M8" s="15">
        <v>8</v>
      </c>
      <c r="N8" s="15">
        <v>5</v>
      </c>
      <c r="O8" s="11">
        <f t="shared" si="0"/>
        <v>55.75</v>
      </c>
      <c r="P8" s="42" t="s">
        <v>314</v>
      </c>
    </row>
    <row r="9" spans="1:16" s="15" customFormat="1" ht="25.5" x14ac:dyDescent="0.2">
      <c r="A9" s="11">
        <v>4</v>
      </c>
      <c r="B9" s="15" t="s">
        <v>300</v>
      </c>
      <c r="C9" s="23" t="s">
        <v>28</v>
      </c>
      <c r="D9" s="24">
        <v>38700</v>
      </c>
      <c r="E9" s="23" t="s">
        <v>92</v>
      </c>
      <c r="F9" s="11">
        <v>11</v>
      </c>
      <c r="G9" s="11"/>
      <c r="H9" s="25" t="s">
        <v>64</v>
      </c>
      <c r="I9" s="15">
        <v>16.25</v>
      </c>
      <c r="J9" s="15">
        <v>10</v>
      </c>
      <c r="K9" s="15">
        <v>6.5</v>
      </c>
      <c r="L9" s="15">
        <v>9</v>
      </c>
      <c r="M9" s="15">
        <v>6</v>
      </c>
      <c r="N9" s="15">
        <v>4.5</v>
      </c>
      <c r="O9" s="11">
        <f t="shared" si="0"/>
        <v>52.25</v>
      </c>
      <c r="P9" s="42" t="s">
        <v>314</v>
      </c>
    </row>
    <row r="10" spans="1:16" s="15" customFormat="1" ht="25.5" x14ac:dyDescent="0.2">
      <c r="A10" s="11">
        <v>5</v>
      </c>
      <c r="B10" s="15" t="s">
        <v>307</v>
      </c>
      <c r="C10" s="23" t="s">
        <v>24</v>
      </c>
      <c r="D10" s="24">
        <v>38928</v>
      </c>
      <c r="E10" s="23" t="s">
        <v>90</v>
      </c>
      <c r="F10" s="11">
        <v>11</v>
      </c>
      <c r="G10" s="11"/>
      <c r="H10" s="25" t="s">
        <v>25</v>
      </c>
      <c r="I10" s="15">
        <v>13.75</v>
      </c>
      <c r="J10" s="15">
        <v>10</v>
      </c>
      <c r="K10" s="15">
        <v>1</v>
      </c>
      <c r="L10" s="15">
        <v>10</v>
      </c>
      <c r="M10" s="15">
        <v>8</v>
      </c>
      <c r="N10" s="15">
        <v>5</v>
      </c>
      <c r="O10" s="11">
        <f t="shared" si="0"/>
        <v>47.75</v>
      </c>
      <c r="P10" s="42" t="s">
        <v>314</v>
      </c>
    </row>
    <row r="11" spans="1:16" s="15" customFormat="1" ht="38.25" x14ac:dyDescent="0.2">
      <c r="A11" s="11">
        <v>6</v>
      </c>
      <c r="B11" s="15" t="s">
        <v>306</v>
      </c>
      <c r="C11" s="23" t="s">
        <v>23</v>
      </c>
      <c r="D11" s="24">
        <v>38481</v>
      </c>
      <c r="E11" s="23" t="s">
        <v>89</v>
      </c>
      <c r="F11" s="11">
        <v>11</v>
      </c>
      <c r="G11" s="11"/>
      <c r="H11" s="25" t="s">
        <v>99</v>
      </c>
      <c r="I11" s="15">
        <v>13.25</v>
      </c>
      <c r="J11" s="15">
        <v>5</v>
      </c>
      <c r="K11" s="15">
        <v>4</v>
      </c>
      <c r="L11" s="15">
        <v>7</v>
      </c>
      <c r="M11" s="15">
        <v>3</v>
      </c>
      <c r="N11" s="15">
        <v>1</v>
      </c>
      <c r="O11" s="11">
        <f t="shared" si="0"/>
        <v>33.25</v>
      </c>
      <c r="P11" s="42" t="s">
        <v>315</v>
      </c>
    </row>
    <row r="12" spans="1:16" s="15" customFormat="1" ht="38.25" x14ac:dyDescent="0.2">
      <c r="A12" s="11">
        <v>7</v>
      </c>
      <c r="B12" s="15" t="s">
        <v>305</v>
      </c>
      <c r="C12" s="23" t="s">
        <v>76</v>
      </c>
      <c r="D12" s="24">
        <v>38957</v>
      </c>
      <c r="E12" s="23" t="s">
        <v>84</v>
      </c>
      <c r="F12" s="11">
        <v>11</v>
      </c>
      <c r="H12" s="25" t="s">
        <v>97</v>
      </c>
      <c r="I12" s="15">
        <v>8</v>
      </c>
      <c r="J12" s="15">
        <v>6</v>
      </c>
      <c r="K12" s="15">
        <v>4</v>
      </c>
      <c r="L12" s="15">
        <v>6</v>
      </c>
      <c r="M12" s="15">
        <v>7</v>
      </c>
      <c r="N12" s="15">
        <v>1.5</v>
      </c>
      <c r="O12" s="11">
        <f t="shared" si="0"/>
        <v>32.5</v>
      </c>
      <c r="P12" s="42" t="s">
        <v>315</v>
      </c>
    </row>
    <row r="13" spans="1:16" s="15" customFormat="1" ht="38.25" x14ac:dyDescent="0.2">
      <c r="A13" s="11">
        <v>8</v>
      </c>
      <c r="B13" s="15" t="s">
        <v>311</v>
      </c>
      <c r="C13" s="23" t="s">
        <v>21</v>
      </c>
      <c r="D13" s="24">
        <v>38950</v>
      </c>
      <c r="E13" s="23" t="s">
        <v>88</v>
      </c>
      <c r="F13" s="11">
        <v>11</v>
      </c>
      <c r="G13" s="11"/>
      <c r="H13" s="25" t="s">
        <v>98</v>
      </c>
      <c r="I13" s="15">
        <v>14.75</v>
      </c>
      <c r="J13" s="15">
        <v>6</v>
      </c>
      <c r="K13" s="15">
        <v>1</v>
      </c>
      <c r="L13" s="15">
        <v>5.5</v>
      </c>
      <c r="M13" s="15">
        <v>3.5</v>
      </c>
      <c r="N13" s="15">
        <v>1</v>
      </c>
      <c r="O13" s="11">
        <f t="shared" si="0"/>
        <v>31.75</v>
      </c>
      <c r="P13" s="42" t="s">
        <v>315</v>
      </c>
    </row>
    <row r="14" spans="1:16" s="15" customFormat="1" ht="38.25" x14ac:dyDescent="0.2">
      <c r="A14" s="11">
        <v>9</v>
      </c>
      <c r="B14" s="15" t="s">
        <v>299</v>
      </c>
      <c r="C14" s="23" t="s">
        <v>75</v>
      </c>
      <c r="D14" s="24">
        <v>39903</v>
      </c>
      <c r="E14" s="23" t="s">
        <v>82</v>
      </c>
      <c r="F14" s="11">
        <v>11</v>
      </c>
      <c r="H14" s="25" t="s">
        <v>63</v>
      </c>
      <c r="I14" s="15">
        <v>9</v>
      </c>
      <c r="J14" s="15">
        <v>5</v>
      </c>
      <c r="K14" s="15">
        <v>0.5</v>
      </c>
      <c r="L14" s="15">
        <v>5</v>
      </c>
      <c r="M14" s="15">
        <v>7</v>
      </c>
      <c r="N14" s="15">
        <v>0</v>
      </c>
      <c r="O14" s="11">
        <f>SUM(I14+J14+K14+L14+M14+N14)</f>
        <v>26.5</v>
      </c>
    </row>
    <row r="15" spans="1:16" s="15" customFormat="1" ht="38.25" x14ac:dyDescent="0.2">
      <c r="A15" s="11">
        <v>10</v>
      </c>
      <c r="B15" s="15" t="s">
        <v>304</v>
      </c>
      <c r="C15" s="23" t="s">
        <v>78</v>
      </c>
      <c r="D15" s="24">
        <v>38884</v>
      </c>
      <c r="E15" s="23" t="s">
        <v>86</v>
      </c>
      <c r="F15" s="11">
        <v>11</v>
      </c>
      <c r="G15" s="11"/>
      <c r="H15" s="23" t="s">
        <v>47</v>
      </c>
      <c r="I15" s="15">
        <v>10.25</v>
      </c>
      <c r="J15" s="15">
        <v>4</v>
      </c>
      <c r="K15" s="15">
        <v>2</v>
      </c>
      <c r="L15" s="15">
        <v>4</v>
      </c>
      <c r="M15" s="15">
        <v>0</v>
      </c>
      <c r="N15" s="15">
        <v>2.5</v>
      </c>
      <c r="O15" s="11">
        <f t="shared" ref="O15:O20" si="1">SUM(I15:N15)</f>
        <v>22.75</v>
      </c>
    </row>
    <row r="16" spans="1:16" s="15" customFormat="1" ht="25.5" x14ac:dyDescent="0.2">
      <c r="A16" s="11">
        <v>11</v>
      </c>
      <c r="B16" s="15" t="s">
        <v>302</v>
      </c>
      <c r="C16" s="23" t="s">
        <v>77</v>
      </c>
      <c r="D16" s="24">
        <v>38685</v>
      </c>
      <c r="E16" s="23" t="s">
        <v>85</v>
      </c>
      <c r="F16" s="11">
        <v>11</v>
      </c>
      <c r="G16" s="11"/>
      <c r="H16" s="25" t="s">
        <v>46</v>
      </c>
      <c r="I16" s="15">
        <v>10.25</v>
      </c>
      <c r="J16" s="15">
        <v>2</v>
      </c>
      <c r="K16" s="15">
        <v>1</v>
      </c>
      <c r="L16" s="15">
        <v>6</v>
      </c>
      <c r="M16" s="15">
        <v>0</v>
      </c>
      <c r="N16" s="15">
        <v>2.5</v>
      </c>
      <c r="O16" s="11">
        <f t="shared" si="1"/>
        <v>21.75</v>
      </c>
    </row>
    <row r="17" spans="1:16" s="15" customFormat="1" ht="38.25" x14ac:dyDescent="0.2">
      <c r="A17" s="11">
        <v>12</v>
      </c>
      <c r="B17" s="15" t="s">
        <v>301</v>
      </c>
      <c r="C17" s="23" t="s">
        <v>79</v>
      </c>
      <c r="D17" s="24">
        <v>38694</v>
      </c>
      <c r="E17" s="23" t="s">
        <v>87</v>
      </c>
      <c r="F17" s="11">
        <v>11</v>
      </c>
      <c r="G17" s="11"/>
      <c r="H17" s="25" t="s">
        <v>57</v>
      </c>
      <c r="I17" s="15">
        <v>0</v>
      </c>
      <c r="J17" s="15">
        <v>4</v>
      </c>
      <c r="K17" s="15">
        <v>4</v>
      </c>
      <c r="L17" s="15">
        <v>5</v>
      </c>
      <c r="M17" s="15">
        <v>7</v>
      </c>
      <c r="N17" s="15">
        <v>1</v>
      </c>
      <c r="O17" s="11">
        <f t="shared" si="1"/>
        <v>21</v>
      </c>
    </row>
    <row r="18" spans="1:16" s="15" customFormat="1" ht="38.25" x14ac:dyDescent="0.2">
      <c r="A18" s="11">
        <v>13</v>
      </c>
      <c r="B18" s="15" t="s">
        <v>309</v>
      </c>
      <c r="C18" s="23" t="s">
        <v>27</v>
      </c>
      <c r="D18" s="24">
        <v>38790</v>
      </c>
      <c r="E18" s="23" t="s">
        <v>91</v>
      </c>
      <c r="F18" s="11">
        <v>11</v>
      </c>
      <c r="G18" s="11"/>
      <c r="H18" s="25" t="s">
        <v>100</v>
      </c>
      <c r="I18" s="15">
        <v>7.75</v>
      </c>
      <c r="J18" s="15">
        <v>2</v>
      </c>
      <c r="K18" s="15">
        <v>1</v>
      </c>
      <c r="L18" s="15">
        <v>2.5</v>
      </c>
      <c r="M18" s="15">
        <v>1</v>
      </c>
      <c r="N18" s="15">
        <v>0</v>
      </c>
      <c r="O18" s="11">
        <f t="shared" si="1"/>
        <v>14.25</v>
      </c>
    </row>
    <row r="19" spans="1:16" s="15" customFormat="1" ht="51" x14ac:dyDescent="0.2">
      <c r="A19" s="11">
        <v>14</v>
      </c>
      <c r="B19" s="15" t="s">
        <v>312</v>
      </c>
      <c r="C19" s="25" t="s">
        <v>95</v>
      </c>
      <c r="D19" s="24">
        <v>38913</v>
      </c>
      <c r="E19" s="23" t="s">
        <v>94</v>
      </c>
      <c r="F19" s="11">
        <v>11</v>
      </c>
      <c r="G19" s="11"/>
      <c r="H19" s="55" t="s">
        <v>19</v>
      </c>
      <c r="I19" s="15">
        <v>6</v>
      </c>
      <c r="J19" s="15">
        <v>1</v>
      </c>
      <c r="K19" s="15">
        <v>0</v>
      </c>
      <c r="L19" s="15">
        <v>1</v>
      </c>
      <c r="M19" s="15">
        <v>0</v>
      </c>
      <c r="N19" s="15">
        <v>0</v>
      </c>
      <c r="O19" s="11">
        <f t="shared" si="1"/>
        <v>8</v>
      </c>
    </row>
    <row r="20" spans="1:16" s="15" customFormat="1" ht="38.25" x14ac:dyDescent="0.2">
      <c r="A20" s="11">
        <v>15</v>
      </c>
      <c r="B20" s="15" t="s">
        <v>310</v>
      </c>
      <c r="C20" s="23" t="s">
        <v>81</v>
      </c>
      <c r="D20" s="24">
        <v>38682</v>
      </c>
      <c r="E20" s="23" t="s">
        <v>93</v>
      </c>
      <c r="F20" s="11">
        <v>11</v>
      </c>
      <c r="G20" s="11"/>
      <c r="H20" s="25" t="s">
        <v>102</v>
      </c>
      <c r="I20" s="15">
        <v>4.25</v>
      </c>
      <c r="J20" s="15">
        <v>0</v>
      </c>
      <c r="K20" s="15">
        <v>1</v>
      </c>
      <c r="L20" s="15">
        <v>1</v>
      </c>
      <c r="M20" s="15">
        <v>1</v>
      </c>
      <c r="N20" s="15">
        <v>0</v>
      </c>
      <c r="O20" s="11">
        <f t="shared" si="1"/>
        <v>7.25</v>
      </c>
    </row>
    <row r="21" spans="1:16" ht="12.75" x14ac:dyDescent="0.2">
      <c r="A21" s="3"/>
      <c r="B21" s="3"/>
      <c r="C21" s="19"/>
      <c r="D21" s="3"/>
      <c r="E21" s="19"/>
      <c r="F21" s="3"/>
      <c r="G21" s="3"/>
      <c r="H21" s="46"/>
      <c r="I21" s="3"/>
      <c r="J21" s="3"/>
      <c r="K21" s="3"/>
      <c r="L21" s="3"/>
      <c r="M21" s="3"/>
      <c r="N21" s="3"/>
      <c r="O21" s="3"/>
      <c r="P21" s="3"/>
    </row>
    <row r="22" spans="1:16" ht="12.75" x14ac:dyDescent="0.2">
      <c r="A22" s="2" t="s">
        <v>15</v>
      </c>
      <c r="B22" s="8"/>
      <c r="C22" s="8" t="s">
        <v>52</v>
      </c>
      <c r="D22" s="16"/>
      <c r="E22" s="40"/>
      <c r="F22" s="8"/>
      <c r="G22" s="8"/>
      <c r="H22" s="43"/>
      <c r="I22" s="8"/>
      <c r="J22" s="8"/>
      <c r="K22" s="30"/>
      <c r="L22" s="8"/>
      <c r="M22" s="8"/>
      <c r="N22" s="8"/>
      <c r="O22" s="8"/>
      <c r="P22" s="2"/>
    </row>
    <row r="23" spans="1:16" ht="12.75" x14ac:dyDescent="0.2">
      <c r="A23" s="2"/>
      <c r="B23" s="8"/>
      <c r="C23" s="8"/>
      <c r="D23" s="8"/>
      <c r="E23" s="8"/>
      <c r="F23" s="8"/>
      <c r="G23" s="8"/>
      <c r="H23" s="8"/>
      <c r="I23" s="8"/>
      <c r="J23" s="40"/>
      <c r="K23" s="40"/>
      <c r="L23" s="40"/>
      <c r="M23" s="8"/>
      <c r="N23" s="8"/>
      <c r="O23" s="8"/>
      <c r="P23" s="2"/>
    </row>
    <row r="24" spans="1:16" ht="12.75" x14ac:dyDescent="0.2">
      <c r="A24" s="2" t="s">
        <v>16</v>
      </c>
      <c r="B24" s="8"/>
      <c r="C24" s="8" t="s">
        <v>53</v>
      </c>
      <c r="D24" s="16"/>
      <c r="E24" s="8"/>
      <c r="F24" s="8"/>
      <c r="G24" s="8"/>
      <c r="H24" s="66"/>
      <c r="I24" s="66"/>
      <c r="J24" s="40"/>
      <c r="K24" s="40"/>
      <c r="L24" s="40"/>
      <c r="M24" s="8"/>
      <c r="N24" s="8"/>
    </row>
    <row r="25" spans="1:16" ht="12.75" x14ac:dyDescent="0.2">
      <c r="A25" s="2"/>
      <c r="B25" s="8"/>
      <c r="C25" s="8" t="s">
        <v>17</v>
      </c>
      <c r="D25" s="17"/>
      <c r="E25" s="8"/>
      <c r="F25" s="8"/>
      <c r="G25" s="8"/>
      <c r="H25" s="66"/>
      <c r="I25" s="66"/>
      <c r="J25" s="40"/>
      <c r="K25" s="40"/>
      <c r="L25" s="40"/>
      <c r="M25" s="8"/>
      <c r="N25" s="8"/>
    </row>
    <row r="26" spans="1:16" ht="12.75" x14ac:dyDescent="0.2">
      <c r="A26" s="2"/>
      <c r="B26" s="8"/>
      <c r="C26" s="45" t="s">
        <v>109</v>
      </c>
      <c r="D26" s="17"/>
      <c r="E26" s="8"/>
      <c r="F26" s="8"/>
      <c r="G26" s="8"/>
      <c r="H26" s="66"/>
      <c r="I26" s="66"/>
      <c r="J26" s="40"/>
      <c r="K26" s="40"/>
      <c r="L26" s="40"/>
      <c r="M26" s="8"/>
      <c r="N26" s="8"/>
    </row>
    <row r="27" spans="1:16" ht="12.75" x14ac:dyDescent="0.2">
      <c r="A27" s="2"/>
      <c r="B27" s="8"/>
      <c r="C27" s="45" t="s">
        <v>56</v>
      </c>
      <c r="D27" s="17"/>
      <c r="E27" s="8"/>
      <c r="F27" s="8"/>
      <c r="G27" s="8"/>
      <c r="H27" s="66"/>
      <c r="I27" s="66"/>
      <c r="J27" s="40"/>
      <c r="K27" s="40"/>
      <c r="L27" s="40"/>
      <c r="M27" s="8"/>
      <c r="N27" s="8"/>
    </row>
    <row r="28" spans="1:16" ht="12.75" x14ac:dyDescent="0.2">
      <c r="A28" s="2"/>
      <c r="B28" s="8"/>
      <c r="C28" s="45" t="s">
        <v>55</v>
      </c>
      <c r="D28" s="17"/>
      <c r="E28" s="8"/>
      <c r="F28" s="8"/>
      <c r="G28" s="8"/>
      <c r="H28" s="66"/>
      <c r="I28" s="66"/>
      <c r="J28" s="40"/>
      <c r="K28" s="40"/>
      <c r="L28" s="40"/>
      <c r="M28" s="8"/>
      <c r="N28" s="8"/>
    </row>
    <row r="29" spans="1:16" ht="12.75" x14ac:dyDescent="0.2">
      <c r="A29" s="2"/>
      <c r="B29" s="8"/>
      <c r="C29" s="8"/>
      <c r="D29" s="40"/>
      <c r="E29" s="8"/>
      <c r="F29" s="8"/>
      <c r="G29" s="8"/>
      <c r="H29" s="66"/>
      <c r="I29" s="66"/>
      <c r="J29" s="40"/>
      <c r="K29" s="40"/>
      <c r="L29" s="40"/>
      <c r="M29" s="8"/>
      <c r="N29" s="8"/>
    </row>
    <row r="30" spans="1:16" ht="12.75" x14ac:dyDescent="0.2">
      <c r="A30" s="2"/>
      <c r="B30" s="8"/>
      <c r="C30" s="8"/>
      <c r="D30" s="8"/>
      <c r="E30" s="8"/>
      <c r="F30" s="8"/>
      <c r="G30" s="8"/>
      <c r="H30" s="8"/>
      <c r="I30" s="8"/>
      <c r="J30" s="8"/>
      <c r="K30" s="30"/>
      <c r="L30" s="8"/>
      <c r="M30" s="8"/>
      <c r="N30" s="8"/>
      <c r="O30" s="8"/>
      <c r="P30" s="2"/>
    </row>
    <row r="31" spans="1:16" ht="12.75" x14ac:dyDescent="0.2">
      <c r="A31" s="2"/>
      <c r="B31" s="8"/>
      <c r="C31" s="8"/>
      <c r="D31" s="8"/>
      <c r="E31" s="8"/>
      <c r="F31" s="8"/>
      <c r="G31" s="8"/>
      <c r="H31" s="8"/>
      <c r="I31" s="8"/>
      <c r="J31" s="8"/>
      <c r="K31" s="30"/>
      <c r="L31" s="8"/>
      <c r="M31" s="8"/>
      <c r="N31" s="8"/>
      <c r="O31" s="8"/>
      <c r="P31" s="2"/>
    </row>
    <row r="32" spans="1:16" ht="12.75" x14ac:dyDescent="0.2">
      <c r="A32" s="2"/>
      <c r="B32" s="2"/>
      <c r="C32" s="20"/>
      <c r="D32" s="2"/>
      <c r="E32" s="20"/>
      <c r="F32" s="2"/>
      <c r="G32" s="2"/>
      <c r="H32" s="20"/>
      <c r="I32" s="2"/>
      <c r="J32" s="2"/>
      <c r="K32" s="2"/>
      <c r="L32" s="2"/>
      <c r="M32" s="2"/>
      <c r="N32" s="2"/>
      <c r="O32" s="2"/>
      <c r="P32" s="2"/>
    </row>
    <row r="33" spans="1:16" ht="12.75" x14ac:dyDescent="0.2">
      <c r="A33" s="2"/>
      <c r="B33" s="2"/>
      <c r="C33" s="20"/>
      <c r="D33" s="2"/>
      <c r="E33" s="20"/>
      <c r="F33" s="2"/>
      <c r="G33" s="2"/>
      <c r="H33" s="20"/>
      <c r="I33" s="2"/>
      <c r="J33" s="2"/>
      <c r="K33" s="2"/>
      <c r="L33" s="2"/>
      <c r="M33" s="2"/>
      <c r="N33" s="2"/>
      <c r="O33" s="2"/>
      <c r="P33" s="2"/>
    </row>
    <row r="34" spans="1:16" ht="12.75" x14ac:dyDescent="0.2">
      <c r="A34" s="2"/>
      <c r="B34" s="2"/>
      <c r="C34" s="20"/>
      <c r="D34" s="2"/>
      <c r="E34" s="20"/>
      <c r="F34" s="2"/>
      <c r="G34" s="2"/>
      <c r="H34" s="20"/>
      <c r="I34" s="2"/>
      <c r="J34" s="2"/>
      <c r="K34" s="2"/>
      <c r="L34" s="2"/>
      <c r="M34" s="2"/>
      <c r="N34" s="2"/>
      <c r="O34" s="2"/>
      <c r="P34" s="2"/>
    </row>
    <row r="35" spans="1:16" ht="12.75" x14ac:dyDescent="0.2">
      <c r="A35" s="2"/>
      <c r="B35" s="2"/>
      <c r="C35" s="20"/>
      <c r="D35" s="2"/>
      <c r="E35" s="20" t="s">
        <v>108</v>
      </c>
      <c r="F35" s="2"/>
      <c r="G35" s="2"/>
      <c r="H35" s="20"/>
      <c r="I35" s="2"/>
      <c r="J35" s="2"/>
      <c r="K35" s="2"/>
      <c r="L35" s="2"/>
      <c r="M35" s="2"/>
      <c r="N35" s="2"/>
      <c r="O35" s="2"/>
      <c r="P35" s="2"/>
    </row>
    <row r="36" spans="1:16" ht="12.75" x14ac:dyDescent="0.2">
      <c r="A36" s="2"/>
      <c r="B36" s="2"/>
      <c r="C36" s="20"/>
      <c r="D36" s="2"/>
      <c r="E36" s="22"/>
      <c r="F36" s="2"/>
      <c r="G36" s="2"/>
      <c r="H36" s="20"/>
      <c r="I36" s="2"/>
      <c r="J36" s="2"/>
      <c r="K36" s="2"/>
      <c r="L36" s="2"/>
      <c r="M36" s="2"/>
      <c r="N36" s="2"/>
      <c r="O36" s="2"/>
      <c r="P36" s="2"/>
    </row>
    <row r="37" spans="1:16" ht="12.75" x14ac:dyDescent="0.2">
      <c r="A37" s="2"/>
      <c r="B37" s="2"/>
      <c r="C37" s="20"/>
      <c r="D37" s="2"/>
      <c r="E37" s="20"/>
      <c r="F37" s="2"/>
      <c r="G37" s="2"/>
      <c r="H37" s="20"/>
      <c r="I37" s="2"/>
      <c r="J37" s="2"/>
      <c r="K37" s="2"/>
      <c r="L37" s="2"/>
      <c r="M37" s="2"/>
      <c r="N37" s="2"/>
      <c r="O37" s="2"/>
      <c r="P37" s="2"/>
    </row>
    <row r="38" spans="1:16" ht="12.75" x14ac:dyDescent="0.2">
      <c r="A38" s="2"/>
      <c r="B38" s="2"/>
      <c r="C38" s="20"/>
      <c r="D38" s="2"/>
      <c r="E38" s="20"/>
      <c r="F38" s="2"/>
      <c r="G38" s="2"/>
      <c r="H38" s="20"/>
      <c r="I38" s="2"/>
      <c r="J38" s="2"/>
      <c r="K38" s="2"/>
      <c r="L38" s="2"/>
      <c r="M38" s="2"/>
      <c r="N38" s="2"/>
      <c r="O38" s="2"/>
      <c r="P38" s="2"/>
    </row>
    <row r="39" spans="1:16" ht="12.75" x14ac:dyDescent="0.2">
      <c r="A39" s="2"/>
      <c r="B39" s="2"/>
      <c r="C39" s="20"/>
      <c r="D39" s="2"/>
      <c r="E39" s="20"/>
      <c r="F39" s="2"/>
      <c r="G39" s="2"/>
      <c r="H39" s="20"/>
      <c r="I39" s="2"/>
      <c r="J39" s="2"/>
      <c r="K39" s="2"/>
      <c r="L39" s="2"/>
      <c r="M39" s="2"/>
      <c r="N39" s="2"/>
      <c r="O39" s="2"/>
      <c r="P39" s="2"/>
    </row>
    <row r="40" spans="1:16" ht="12.75" x14ac:dyDescent="0.2">
      <c r="A40" s="2"/>
      <c r="B40" s="2"/>
      <c r="C40" s="20"/>
      <c r="D40" s="2"/>
      <c r="E40" s="22"/>
      <c r="F40" s="2"/>
      <c r="G40" s="2"/>
      <c r="H40" s="20"/>
      <c r="I40" s="2"/>
      <c r="J40" s="2"/>
      <c r="K40" s="2"/>
      <c r="L40" s="2"/>
      <c r="M40" s="2"/>
      <c r="N40" s="2"/>
      <c r="O40" s="2"/>
      <c r="P40" s="2"/>
    </row>
    <row r="41" spans="1:16" ht="12.75" x14ac:dyDescent="0.2">
      <c r="A41" s="2"/>
      <c r="B41" s="2"/>
      <c r="C41" s="20"/>
      <c r="D41" s="2"/>
      <c r="E41" s="20"/>
      <c r="F41" s="2"/>
      <c r="G41" s="2"/>
      <c r="H41" s="20"/>
      <c r="I41" s="2"/>
      <c r="J41" s="2"/>
      <c r="K41" s="2"/>
      <c r="L41" s="2"/>
      <c r="M41" s="2"/>
      <c r="N41" s="2"/>
      <c r="O41" s="2"/>
      <c r="P41" s="2"/>
    </row>
    <row r="42" spans="1:16" ht="12.75" x14ac:dyDescent="0.2">
      <c r="A42" s="2"/>
      <c r="B42" s="2"/>
      <c r="C42" s="20"/>
      <c r="D42" s="2"/>
      <c r="E42" s="22"/>
      <c r="F42" s="2"/>
      <c r="G42" s="2"/>
      <c r="H42" s="20"/>
      <c r="I42" s="2"/>
      <c r="J42" s="2"/>
      <c r="K42" s="2"/>
      <c r="L42" s="2"/>
      <c r="M42" s="2"/>
      <c r="N42" s="2"/>
      <c r="O42" s="2"/>
      <c r="P42" s="2"/>
    </row>
    <row r="43" spans="1:16" ht="12.75" x14ac:dyDescent="0.2">
      <c r="A43" s="2"/>
      <c r="B43" s="2"/>
      <c r="C43" s="20"/>
      <c r="D43" s="2"/>
      <c r="E43" s="20"/>
      <c r="F43" s="2"/>
      <c r="G43" s="2"/>
      <c r="H43" s="20"/>
      <c r="I43" s="2"/>
      <c r="J43" s="2"/>
      <c r="K43" s="2"/>
      <c r="L43" s="2"/>
      <c r="M43" s="2"/>
      <c r="N43" s="2"/>
      <c r="O43" s="2"/>
      <c r="P43" s="2"/>
    </row>
    <row r="44" spans="1:16" ht="12.75" x14ac:dyDescent="0.2">
      <c r="A44" s="2"/>
      <c r="B44" s="2"/>
      <c r="C44" s="20"/>
      <c r="D44" s="2"/>
      <c r="E44" s="20"/>
      <c r="F44" s="2"/>
      <c r="G44" s="2"/>
      <c r="H44" s="20"/>
      <c r="I44" s="2"/>
      <c r="J44" s="2"/>
      <c r="K44" s="2"/>
      <c r="L44" s="2"/>
      <c r="M44" s="2"/>
      <c r="N44" s="2"/>
      <c r="O44" s="2"/>
      <c r="P44" s="2"/>
    </row>
    <row r="45" spans="1:16" ht="12.75" x14ac:dyDescent="0.2">
      <c r="A45" s="2"/>
      <c r="B45" s="2"/>
      <c r="C45" s="20"/>
      <c r="D45" s="2"/>
      <c r="E45" s="20"/>
      <c r="F45" s="2"/>
      <c r="G45" s="2"/>
      <c r="H45" s="20"/>
      <c r="I45" s="2"/>
      <c r="J45" s="2"/>
      <c r="K45" s="2"/>
      <c r="L45" s="2"/>
      <c r="M45" s="2"/>
      <c r="N45" s="2"/>
      <c r="O45" s="2"/>
      <c r="P45" s="2"/>
    </row>
    <row r="46" spans="1:16" ht="12.75" x14ac:dyDescent="0.2">
      <c r="A46" s="2"/>
      <c r="B46" s="2"/>
      <c r="C46" s="20"/>
      <c r="D46" s="2"/>
      <c r="E46" s="20"/>
      <c r="F46" s="2"/>
      <c r="G46" s="2"/>
      <c r="H46" s="20"/>
      <c r="I46" s="2"/>
      <c r="J46" s="2"/>
      <c r="K46" s="2"/>
      <c r="L46" s="2"/>
      <c r="M46" s="2"/>
      <c r="N46" s="2"/>
      <c r="O46" s="2"/>
      <c r="P46" s="2"/>
    </row>
    <row r="47" spans="1:16" ht="12.75" x14ac:dyDescent="0.2">
      <c r="A47" s="2"/>
      <c r="B47" s="2"/>
      <c r="C47" s="20"/>
      <c r="D47" s="2"/>
      <c r="E47" s="20"/>
      <c r="F47" s="2"/>
      <c r="G47" s="2"/>
      <c r="H47" s="20"/>
      <c r="I47" s="2"/>
      <c r="J47" s="2"/>
      <c r="K47" s="2"/>
      <c r="L47" s="2"/>
      <c r="M47" s="2"/>
      <c r="N47" s="2"/>
      <c r="O47" s="2"/>
      <c r="P47" s="2"/>
    </row>
  </sheetData>
  <sortState xmlns:xlrd2="http://schemas.microsoft.com/office/spreadsheetml/2017/richdata2" ref="B6:O20">
    <sortCondition descending="1" ref="O20"/>
  </sortState>
  <mergeCells count="20">
    <mergeCell ref="H29:I29"/>
    <mergeCell ref="H24:I24"/>
    <mergeCell ref="H25:I25"/>
    <mergeCell ref="H26:I26"/>
    <mergeCell ref="H27:I27"/>
    <mergeCell ref="H28:I28"/>
    <mergeCell ref="D4:D5"/>
    <mergeCell ref="E4:E5"/>
    <mergeCell ref="F4:F5"/>
    <mergeCell ref="A1:P1"/>
    <mergeCell ref="A2:P2"/>
    <mergeCell ref="A3:P3"/>
    <mergeCell ref="A4:A5"/>
    <mergeCell ref="B4:B5"/>
    <mergeCell ref="G4:G5"/>
    <mergeCell ref="H4:H5"/>
    <mergeCell ref="I4:N4"/>
    <mergeCell ref="O4:O5"/>
    <mergeCell ref="P4:P5"/>
    <mergeCell ref="C4:C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73"/>
  <sheetViews>
    <sheetView topLeftCell="A3" workbookViewId="0">
      <selection activeCell="Q15" sqref="Q15"/>
    </sheetView>
  </sheetViews>
  <sheetFormatPr defaultColWidth="14.42578125" defaultRowHeight="15.75" customHeight="1" x14ac:dyDescent="0.2"/>
  <cols>
    <col min="1" max="1" width="4.42578125" style="39" customWidth="1"/>
    <col min="2" max="2" width="8.7109375" customWidth="1"/>
    <col min="3" max="3" width="16" style="21" customWidth="1"/>
    <col min="4" max="4" width="11.140625" customWidth="1"/>
    <col min="5" max="5" width="20.85546875" style="21" customWidth="1"/>
    <col min="6" max="6" width="4.85546875" customWidth="1"/>
    <col min="7" max="7" width="5.7109375" customWidth="1"/>
    <col min="8" max="8" width="14.5703125" style="21" customWidth="1"/>
    <col min="9" max="9" width="5.85546875" customWidth="1"/>
    <col min="10" max="10" width="5.28515625" style="28" customWidth="1"/>
    <col min="11" max="13" width="5.140625" style="28" customWidth="1"/>
    <col min="14" max="15" width="5.28515625" style="28" customWidth="1"/>
    <col min="16" max="16" width="6.140625" customWidth="1"/>
    <col min="17" max="17" width="5.28515625" customWidth="1"/>
  </cols>
  <sheetData>
    <row r="1" spans="1:17" s="18" customFormat="1" ht="20.25" x14ac:dyDescent="0.3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18" customFormat="1" ht="20.25" x14ac:dyDescent="0.3">
      <c r="A2" s="59" t="s">
        <v>73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s="18" customFormat="1" ht="20.25" x14ac:dyDescent="0.3">
      <c r="A3" s="59" t="s">
        <v>297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s="6" customFormat="1" ht="12.75" customHeight="1" x14ac:dyDescent="0.2">
      <c r="A4" s="56" t="s">
        <v>2</v>
      </c>
      <c r="B4" s="56" t="s">
        <v>3</v>
      </c>
      <c r="C4" s="56" t="s">
        <v>4</v>
      </c>
      <c r="D4" s="56" t="s">
        <v>5</v>
      </c>
      <c r="E4" s="56" t="s">
        <v>6</v>
      </c>
      <c r="F4" s="56" t="s">
        <v>54</v>
      </c>
      <c r="G4" s="56" t="s">
        <v>7</v>
      </c>
      <c r="H4" s="56" t="s">
        <v>8</v>
      </c>
      <c r="I4" s="63" t="s">
        <v>9</v>
      </c>
      <c r="J4" s="64"/>
      <c r="K4" s="64"/>
      <c r="L4" s="64"/>
      <c r="M4" s="64"/>
      <c r="N4" s="64"/>
      <c r="O4" s="64"/>
      <c r="P4" s="65" t="s">
        <v>10</v>
      </c>
      <c r="Q4" s="56" t="s">
        <v>11</v>
      </c>
    </row>
    <row r="5" spans="1:17" s="6" customFormat="1" ht="22.5" customHeight="1" x14ac:dyDescent="0.2">
      <c r="A5" s="57"/>
      <c r="B5" s="57"/>
      <c r="C5" s="58"/>
      <c r="D5" s="57"/>
      <c r="E5" s="58"/>
      <c r="F5" s="57"/>
      <c r="G5" s="57"/>
      <c r="H5" s="58"/>
      <c r="I5" s="36" t="s">
        <v>62</v>
      </c>
      <c r="J5" s="36" t="s">
        <v>103</v>
      </c>
      <c r="K5" s="36" t="s">
        <v>104</v>
      </c>
      <c r="L5" s="36" t="s">
        <v>105</v>
      </c>
      <c r="M5" s="36" t="s">
        <v>106</v>
      </c>
      <c r="N5" s="36" t="s">
        <v>107</v>
      </c>
      <c r="O5" s="36" t="s">
        <v>111</v>
      </c>
      <c r="P5" s="57"/>
      <c r="Q5" s="57"/>
    </row>
    <row r="6" spans="1:17" s="15" customFormat="1" ht="25.5" x14ac:dyDescent="0.2">
      <c r="A6" s="37">
        <v>1</v>
      </c>
      <c r="B6" s="15" t="s">
        <v>276</v>
      </c>
      <c r="C6" s="23" t="s">
        <v>119</v>
      </c>
      <c r="D6" s="24">
        <v>38989</v>
      </c>
      <c r="E6" s="25" t="s">
        <v>120</v>
      </c>
      <c r="F6" s="11">
        <v>10</v>
      </c>
      <c r="G6" s="11"/>
      <c r="H6" s="25" t="s">
        <v>137</v>
      </c>
      <c r="I6" s="15">
        <v>10</v>
      </c>
      <c r="J6" s="26">
        <v>12</v>
      </c>
      <c r="K6" s="26">
        <v>12</v>
      </c>
      <c r="L6" s="26">
        <v>7</v>
      </c>
      <c r="M6" s="26">
        <v>2</v>
      </c>
      <c r="N6" s="26">
        <v>2.5</v>
      </c>
      <c r="O6" s="26">
        <v>3.5</v>
      </c>
      <c r="P6" s="11">
        <f>SUM(I6:O6)</f>
        <v>49</v>
      </c>
      <c r="Q6" s="42" t="s">
        <v>313</v>
      </c>
    </row>
    <row r="7" spans="1:17" s="15" customFormat="1" ht="38.25" x14ac:dyDescent="0.2">
      <c r="A7" s="37">
        <v>2</v>
      </c>
      <c r="B7" s="15" t="s">
        <v>284</v>
      </c>
      <c r="C7" s="23" t="s">
        <v>112</v>
      </c>
      <c r="D7" s="24">
        <v>39131</v>
      </c>
      <c r="E7" s="25" t="s">
        <v>113</v>
      </c>
      <c r="F7" s="11">
        <v>10</v>
      </c>
      <c r="G7" s="11"/>
      <c r="H7" s="25" t="s">
        <v>55</v>
      </c>
      <c r="I7" s="15">
        <v>14</v>
      </c>
      <c r="J7" s="26">
        <v>12</v>
      </c>
      <c r="K7" s="26">
        <v>10</v>
      </c>
      <c r="L7" s="26">
        <v>4</v>
      </c>
      <c r="M7" s="26">
        <v>2</v>
      </c>
      <c r="N7" s="26">
        <v>2.5</v>
      </c>
      <c r="O7" s="26">
        <v>4</v>
      </c>
      <c r="P7" s="11">
        <f>SUM(I7+J7+K7+L7+M7+N7+O7)</f>
        <v>48.5</v>
      </c>
      <c r="Q7" s="42" t="s">
        <v>313</v>
      </c>
    </row>
    <row r="8" spans="1:17" s="15" customFormat="1" ht="41.25" customHeight="1" x14ac:dyDescent="0.2">
      <c r="A8" s="37">
        <v>3</v>
      </c>
      <c r="B8" s="15" t="s">
        <v>281</v>
      </c>
      <c r="C8" s="23" t="s">
        <v>116</v>
      </c>
      <c r="D8" s="24">
        <v>39011</v>
      </c>
      <c r="E8" s="25" t="s">
        <v>117</v>
      </c>
      <c r="F8" s="11">
        <v>10</v>
      </c>
      <c r="G8" s="11"/>
      <c r="H8" s="25" t="s">
        <v>45</v>
      </c>
      <c r="I8" s="15">
        <v>13</v>
      </c>
      <c r="J8" s="26">
        <v>12</v>
      </c>
      <c r="K8" s="26">
        <v>8</v>
      </c>
      <c r="L8" s="26">
        <v>6</v>
      </c>
      <c r="M8" s="26">
        <v>0</v>
      </c>
      <c r="N8" s="26">
        <v>0</v>
      </c>
      <c r="O8" s="26">
        <v>5</v>
      </c>
      <c r="P8" s="11">
        <f t="shared" ref="P8:P25" si="0">SUM(I8:O8)</f>
        <v>44</v>
      </c>
      <c r="Q8" s="42" t="s">
        <v>314</v>
      </c>
    </row>
    <row r="9" spans="1:17" s="15" customFormat="1" ht="25.5" x14ac:dyDescent="0.2">
      <c r="A9" s="37">
        <v>4</v>
      </c>
      <c r="B9" s="15" t="s">
        <v>287</v>
      </c>
      <c r="C9" s="23" t="s">
        <v>121</v>
      </c>
      <c r="D9" s="24">
        <v>39048</v>
      </c>
      <c r="E9" s="25" t="s">
        <v>87</v>
      </c>
      <c r="F9" s="11">
        <v>10</v>
      </c>
      <c r="G9" s="11"/>
      <c r="H9" s="25" t="s">
        <v>48</v>
      </c>
      <c r="I9" s="15">
        <v>12.5</v>
      </c>
      <c r="J9" s="26">
        <v>6</v>
      </c>
      <c r="K9" s="26">
        <v>7</v>
      </c>
      <c r="L9" s="26">
        <v>4</v>
      </c>
      <c r="M9" s="26">
        <v>0.5</v>
      </c>
      <c r="N9" s="26">
        <v>3</v>
      </c>
      <c r="O9" s="26">
        <v>4</v>
      </c>
      <c r="P9" s="11">
        <f t="shared" si="0"/>
        <v>37</v>
      </c>
      <c r="Q9" s="42" t="s">
        <v>314</v>
      </c>
    </row>
    <row r="10" spans="1:17" s="15" customFormat="1" ht="38.25" x14ac:dyDescent="0.2">
      <c r="A10" s="37">
        <v>5</v>
      </c>
      <c r="B10" s="15" t="s">
        <v>277</v>
      </c>
      <c r="C10" s="23" t="s">
        <v>128</v>
      </c>
      <c r="D10" s="24">
        <v>39255</v>
      </c>
      <c r="E10" s="25" t="s">
        <v>129</v>
      </c>
      <c r="F10" s="11">
        <v>10</v>
      </c>
      <c r="G10" s="11"/>
      <c r="H10" s="25" t="s">
        <v>61</v>
      </c>
      <c r="I10" s="15">
        <v>11</v>
      </c>
      <c r="J10" s="26">
        <v>11</v>
      </c>
      <c r="K10" s="26">
        <v>7</v>
      </c>
      <c r="L10" s="26">
        <v>2</v>
      </c>
      <c r="M10" s="26">
        <v>0</v>
      </c>
      <c r="N10" s="26">
        <v>2</v>
      </c>
      <c r="O10" s="26">
        <v>4</v>
      </c>
      <c r="P10" s="11">
        <f t="shared" si="0"/>
        <v>37</v>
      </c>
      <c r="Q10" s="42" t="s">
        <v>314</v>
      </c>
    </row>
    <row r="11" spans="1:17" s="15" customFormat="1" ht="38.25" x14ac:dyDescent="0.2">
      <c r="A11" s="37">
        <v>6</v>
      </c>
      <c r="B11" s="15" t="s">
        <v>279</v>
      </c>
      <c r="C11" s="23" t="s">
        <v>30</v>
      </c>
      <c r="D11" s="24">
        <v>39086</v>
      </c>
      <c r="E11" s="25" t="s">
        <v>122</v>
      </c>
      <c r="F11" s="11">
        <v>10</v>
      </c>
      <c r="G11" s="11"/>
      <c r="H11" s="25" t="s">
        <v>49</v>
      </c>
      <c r="I11" s="15">
        <v>12.5</v>
      </c>
      <c r="J11" s="26">
        <v>9</v>
      </c>
      <c r="K11" s="26">
        <v>6</v>
      </c>
      <c r="L11" s="26">
        <v>1</v>
      </c>
      <c r="M11" s="26">
        <v>0</v>
      </c>
      <c r="N11" s="26">
        <v>3</v>
      </c>
      <c r="O11" s="26">
        <v>3</v>
      </c>
      <c r="P11" s="11">
        <f t="shared" si="0"/>
        <v>34.5</v>
      </c>
      <c r="Q11" s="42" t="s">
        <v>315</v>
      </c>
    </row>
    <row r="12" spans="1:17" s="15" customFormat="1" ht="38.25" x14ac:dyDescent="0.2">
      <c r="A12" s="37">
        <v>7</v>
      </c>
      <c r="B12" s="15" t="s">
        <v>283</v>
      </c>
      <c r="C12" s="25" t="s">
        <v>32</v>
      </c>
      <c r="D12" s="24">
        <v>39129</v>
      </c>
      <c r="E12" s="25" t="s">
        <v>133</v>
      </c>
      <c r="F12" s="11">
        <v>10</v>
      </c>
      <c r="G12" s="11"/>
      <c r="H12" s="25" t="s">
        <v>14</v>
      </c>
      <c r="I12" s="15">
        <v>12.25</v>
      </c>
      <c r="J12" s="26">
        <v>2</v>
      </c>
      <c r="K12" s="26">
        <v>6</v>
      </c>
      <c r="L12" s="26">
        <v>3.5</v>
      </c>
      <c r="M12" s="26">
        <v>2</v>
      </c>
      <c r="N12" s="26">
        <v>4</v>
      </c>
      <c r="O12" s="26">
        <v>2</v>
      </c>
      <c r="P12" s="11">
        <f t="shared" si="0"/>
        <v>31.75</v>
      </c>
      <c r="Q12" s="42" t="s">
        <v>315</v>
      </c>
    </row>
    <row r="13" spans="1:17" s="15" customFormat="1" ht="25.5" x14ac:dyDescent="0.2">
      <c r="A13" s="37">
        <v>8</v>
      </c>
      <c r="B13" s="15" t="s">
        <v>288</v>
      </c>
      <c r="C13" s="23" t="s">
        <v>127</v>
      </c>
      <c r="D13" s="24">
        <v>39103</v>
      </c>
      <c r="E13" s="25" t="s">
        <v>92</v>
      </c>
      <c r="F13" s="11">
        <v>10</v>
      </c>
      <c r="G13" s="11"/>
      <c r="H13" s="25" t="s">
        <v>53</v>
      </c>
      <c r="I13" s="15">
        <v>11.25</v>
      </c>
      <c r="J13" s="26">
        <v>4</v>
      </c>
      <c r="K13" s="26">
        <v>4</v>
      </c>
      <c r="L13" s="26">
        <v>6.5</v>
      </c>
      <c r="M13" s="26">
        <v>1</v>
      </c>
      <c r="N13" s="26">
        <v>0.5</v>
      </c>
      <c r="O13" s="26">
        <v>4</v>
      </c>
      <c r="P13" s="11">
        <f t="shared" si="0"/>
        <v>31.25</v>
      </c>
      <c r="Q13" s="42" t="s">
        <v>315</v>
      </c>
    </row>
    <row r="14" spans="1:17" s="15" customFormat="1" ht="25.5" x14ac:dyDescent="0.2">
      <c r="A14" s="37">
        <v>9</v>
      </c>
      <c r="B14" s="15" t="s">
        <v>291</v>
      </c>
      <c r="C14" s="23" t="s">
        <v>29</v>
      </c>
      <c r="D14" s="24">
        <v>39391</v>
      </c>
      <c r="E14" s="25" t="s">
        <v>86</v>
      </c>
      <c r="F14" s="11">
        <v>10</v>
      </c>
      <c r="G14" s="11"/>
      <c r="H14" s="25" t="s">
        <v>47</v>
      </c>
      <c r="I14" s="15">
        <v>13</v>
      </c>
      <c r="J14" s="26">
        <v>0</v>
      </c>
      <c r="K14" s="26">
        <v>10</v>
      </c>
      <c r="L14" s="26">
        <v>3.5</v>
      </c>
      <c r="M14" s="26">
        <v>0</v>
      </c>
      <c r="N14" s="26">
        <v>2</v>
      </c>
      <c r="O14" s="26">
        <v>1</v>
      </c>
      <c r="P14" s="11">
        <f t="shared" si="0"/>
        <v>29.5</v>
      </c>
      <c r="Q14" s="42" t="s">
        <v>315</v>
      </c>
    </row>
    <row r="15" spans="1:17" s="15" customFormat="1" ht="38.25" x14ac:dyDescent="0.2">
      <c r="A15" s="37">
        <v>10</v>
      </c>
      <c r="B15" s="15" t="s">
        <v>285</v>
      </c>
      <c r="C15" s="23" t="s">
        <v>31</v>
      </c>
      <c r="D15" s="24">
        <v>39054</v>
      </c>
      <c r="E15" s="25" t="s">
        <v>171</v>
      </c>
      <c r="F15" s="11">
        <v>10</v>
      </c>
      <c r="G15" s="11"/>
      <c r="H15" s="25" t="s">
        <v>138</v>
      </c>
      <c r="I15" s="15">
        <v>9.25</v>
      </c>
      <c r="J15" s="26">
        <v>4</v>
      </c>
      <c r="K15" s="26">
        <v>7</v>
      </c>
      <c r="L15" s="26">
        <v>3</v>
      </c>
      <c r="M15" s="26">
        <v>2</v>
      </c>
      <c r="N15" s="26">
        <v>1</v>
      </c>
      <c r="O15" s="26">
        <v>1</v>
      </c>
      <c r="P15" s="11">
        <f t="shared" si="0"/>
        <v>27.25</v>
      </c>
      <c r="Q15" s="42"/>
    </row>
    <row r="16" spans="1:17" s="15" customFormat="1" ht="25.5" x14ac:dyDescent="0.2">
      <c r="A16" s="37">
        <v>11</v>
      </c>
      <c r="B16" s="15" t="s">
        <v>278</v>
      </c>
      <c r="C16" s="23" t="s">
        <v>132</v>
      </c>
      <c r="D16" s="24">
        <v>39105</v>
      </c>
      <c r="E16" s="25" t="s">
        <v>131</v>
      </c>
      <c r="F16" s="11">
        <v>10</v>
      </c>
      <c r="G16" s="11"/>
      <c r="H16" s="23" t="s">
        <v>139</v>
      </c>
      <c r="I16" s="15">
        <v>12</v>
      </c>
      <c r="J16" s="26">
        <v>6</v>
      </c>
      <c r="K16" s="26">
        <v>5</v>
      </c>
      <c r="L16" s="26">
        <v>1</v>
      </c>
      <c r="M16" s="26">
        <v>1</v>
      </c>
      <c r="N16" s="26">
        <v>0</v>
      </c>
      <c r="O16" s="26">
        <v>1</v>
      </c>
      <c r="P16" s="11">
        <f t="shared" si="0"/>
        <v>26</v>
      </c>
      <c r="Q16" s="42"/>
    </row>
    <row r="17" spans="1:17" s="15" customFormat="1" ht="38.25" x14ac:dyDescent="0.2">
      <c r="A17" s="37">
        <v>12</v>
      </c>
      <c r="B17" s="15" t="s">
        <v>292</v>
      </c>
      <c r="C17" s="23" t="s">
        <v>123</v>
      </c>
      <c r="D17" s="24">
        <v>39075</v>
      </c>
      <c r="E17" s="25" t="s">
        <v>88</v>
      </c>
      <c r="F17" s="11">
        <v>10</v>
      </c>
      <c r="G17" s="11"/>
      <c r="H17" s="25" t="s">
        <v>50</v>
      </c>
      <c r="I17" s="15">
        <v>8.25</v>
      </c>
      <c r="J17" s="26">
        <v>2</v>
      </c>
      <c r="K17" s="26">
        <v>7</v>
      </c>
      <c r="L17" s="26">
        <v>2.5</v>
      </c>
      <c r="M17" s="26">
        <v>3</v>
      </c>
      <c r="N17" s="26">
        <v>1</v>
      </c>
      <c r="O17" s="26">
        <v>1.5</v>
      </c>
      <c r="P17" s="11">
        <f t="shared" si="0"/>
        <v>25.25</v>
      </c>
    </row>
    <row r="18" spans="1:17" s="15" customFormat="1" ht="25.5" x14ac:dyDescent="0.2">
      <c r="A18" s="37">
        <v>13</v>
      </c>
      <c r="B18" s="15" t="s">
        <v>280</v>
      </c>
      <c r="C18" s="23" t="s">
        <v>130</v>
      </c>
      <c r="D18" s="24">
        <v>39260</v>
      </c>
      <c r="E18" s="25" t="s">
        <v>131</v>
      </c>
      <c r="F18" s="11">
        <v>10</v>
      </c>
      <c r="G18" s="11"/>
      <c r="H18" s="25" t="s">
        <v>139</v>
      </c>
      <c r="I18" s="15">
        <v>12.25</v>
      </c>
      <c r="J18" s="26">
        <v>2</v>
      </c>
      <c r="K18" s="26">
        <v>6</v>
      </c>
      <c r="L18" s="26">
        <v>2</v>
      </c>
      <c r="M18" s="26">
        <v>1</v>
      </c>
      <c r="N18" s="26">
        <v>1.5</v>
      </c>
      <c r="O18" s="26">
        <v>0.5</v>
      </c>
      <c r="P18" s="11">
        <f t="shared" si="0"/>
        <v>25.25</v>
      </c>
    </row>
    <row r="19" spans="1:17" s="15" customFormat="1" ht="25.5" x14ac:dyDescent="0.2">
      <c r="A19" s="37">
        <v>14</v>
      </c>
      <c r="B19" s="15" t="s">
        <v>282</v>
      </c>
      <c r="C19" s="25" t="s">
        <v>141</v>
      </c>
      <c r="D19" s="24">
        <v>39260</v>
      </c>
      <c r="E19" s="25" t="s">
        <v>125</v>
      </c>
      <c r="F19" s="11">
        <v>10</v>
      </c>
      <c r="G19" s="11"/>
      <c r="H19" s="25" t="s">
        <v>22</v>
      </c>
      <c r="I19" s="15">
        <v>5</v>
      </c>
      <c r="J19" s="26">
        <v>3</v>
      </c>
      <c r="K19" s="26">
        <v>7</v>
      </c>
      <c r="L19" s="26">
        <v>4</v>
      </c>
      <c r="M19" s="26">
        <v>2</v>
      </c>
      <c r="N19" s="26">
        <v>2.5</v>
      </c>
      <c r="O19" s="26">
        <v>1</v>
      </c>
      <c r="P19" s="11">
        <f t="shared" si="0"/>
        <v>24.5</v>
      </c>
    </row>
    <row r="20" spans="1:17" s="15" customFormat="1" ht="25.5" x14ac:dyDescent="0.2">
      <c r="A20" s="37">
        <v>15</v>
      </c>
      <c r="B20" s="15" t="s">
        <v>293</v>
      </c>
      <c r="C20" s="23" t="s">
        <v>124</v>
      </c>
      <c r="D20" s="24">
        <v>39172</v>
      </c>
      <c r="E20" s="25" t="s">
        <v>88</v>
      </c>
      <c r="F20" s="11">
        <v>10</v>
      </c>
      <c r="G20" s="11"/>
      <c r="H20" s="23" t="s">
        <v>50</v>
      </c>
      <c r="I20" s="15">
        <v>9.5</v>
      </c>
      <c r="J20" s="26">
        <v>3</v>
      </c>
      <c r="K20" s="26">
        <v>7</v>
      </c>
      <c r="L20" s="26">
        <v>2.5</v>
      </c>
      <c r="M20" s="26">
        <v>0.5</v>
      </c>
      <c r="N20" s="26">
        <v>0.5</v>
      </c>
      <c r="O20" s="26">
        <v>1</v>
      </c>
      <c r="P20" s="11">
        <f t="shared" si="0"/>
        <v>24</v>
      </c>
    </row>
    <row r="21" spans="1:17" s="15" customFormat="1" ht="25.5" x14ac:dyDescent="0.2">
      <c r="A21" s="37">
        <v>16</v>
      </c>
      <c r="B21" s="15" t="s">
        <v>286</v>
      </c>
      <c r="C21" s="23" t="s">
        <v>118</v>
      </c>
      <c r="D21" s="24">
        <v>39266</v>
      </c>
      <c r="E21" s="25" t="s">
        <v>86</v>
      </c>
      <c r="F21" s="11">
        <v>10</v>
      </c>
      <c r="G21" s="11"/>
      <c r="H21" s="25" t="s">
        <v>47</v>
      </c>
      <c r="I21" s="15">
        <v>9.5</v>
      </c>
      <c r="J21" s="26">
        <v>3</v>
      </c>
      <c r="K21" s="26">
        <v>8</v>
      </c>
      <c r="L21" s="26">
        <v>1</v>
      </c>
      <c r="M21" s="26">
        <v>0</v>
      </c>
      <c r="N21" s="26">
        <v>0</v>
      </c>
      <c r="O21" s="26">
        <v>2</v>
      </c>
      <c r="P21" s="11">
        <f t="shared" si="0"/>
        <v>23.5</v>
      </c>
    </row>
    <row r="22" spans="1:17" s="15" customFormat="1" ht="51" x14ac:dyDescent="0.2">
      <c r="A22" s="37">
        <v>17</v>
      </c>
      <c r="B22" s="15" t="s">
        <v>296</v>
      </c>
      <c r="C22" s="23" t="s">
        <v>134</v>
      </c>
      <c r="D22" s="24">
        <v>38875</v>
      </c>
      <c r="E22" s="25" t="s">
        <v>135</v>
      </c>
      <c r="F22" s="11">
        <v>10</v>
      </c>
      <c r="G22" s="11"/>
      <c r="H22" s="23" t="s">
        <v>140</v>
      </c>
      <c r="I22" s="15">
        <v>11</v>
      </c>
      <c r="J22" s="26">
        <v>0</v>
      </c>
      <c r="K22" s="26">
        <v>5</v>
      </c>
      <c r="L22" s="26">
        <v>1</v>
      </c>
      <c r="M22" s="26">
        <v>0</v>
      </c>
      <c r="N22" s="26">
        <v>1</v>
      </c>
      <c r="O22" s="26">
        <v>0.5</v>
      </c>
      <c r="P22" s="11">
        <f t="shared" si="0"/>
        <v>18.5</v>
      </c>
    </row>
    <row r="23" spans="1:17" s="15" customFormat="1" ht="25.5" x14ac:dyDescent="0.2">
      <c r="A23" s="37">
        <v>18</v>
      </c>
      <c r="B23" s="15" t="s">
        <v>290</v>
      </c>
      <c r="C23" s="25" t="s">
        <v>142</v>
      </c>
      <c r="D23" s="24">
        <v>39081</v>
      </c>
      <c r="E23" s="25" t="s">
        <v>85</v>
      </c>
      <c r="F23" s="11">
        <v>10</v>
      </c>
      <c r="G23" s="11"/>
      <c r="H23" s="25" t="s">
        <v>46</v>
      </c>
      <c r="I23" s="15">
        <v>7.75</v>
      </c>
      <c r="J23" s="26">
        <v>0</v>
      </c>
      <c r="K23" s="26">
        <v>8</v>
      </c>
      <c r="L23" s="26">
        <v>2</v>
      </c>
      <c r="M23" s="26">
        <v>0</v>
      </c>
      <c r="N23" s="26">
        <v>0.5</v>
      </c>
      <c r="O23" s="26">
        <v>0</v>
      </c>
      <c r="P23" s="11">
        <f t="shared" si="0"/>
        <v>18.25</v>
      </c>
    </row>
    <row r="24" spans="1:17" s="15" customFormat="1" ht="38.25" x14ac:dyDescent="0.2">
      <c r="A24" s="37">
        <v>19</v>
      </c>
      <c r="B24" s="15" t="s">
        <v>289</v>
      </c>
      <c r="C24" s="23" t="s">
        <v>126</v>
      </c>
      <c r="D24" s="24">
        <v>39178</v>
      </c>
      <c r="E24" s="25" t="s">
        <v>91</v>
      </c>
      <c r="F24" s="11">
        <v>10</v>
      </c>
      <c r="G24" s="11"/>
      <c r="H24" s="25" t="s">
        <v>51</v>
      </c>
      <c r="I24" s="15">
        <v>4.5</v>
      </c>
      <c r="J24" s="26">
        <v>2</v>
      </c>
      <c r="K24" s="26">
        <v>8</v>
      </c>
      <c r="L24" s="26">
        <v>0.5</v>
      </c>
      <c r="M24" s="26">
        <v>0</v>
      </c>
      <c r="N24" s="26">
        <v>1.5</v>
      </c>
      <c r="O24" s="26">
        <v>1</v>
      </c>
      <c r="P24" s="11">
        <f t="shared" si="0"/>
        <v>17.5</v>
      </c>
    </row>
    <row r="25" spans="1:17" s="15" customFormat="1" ht="51" x14ac:dyDescent="0.2">
      <c r="A25" s="37">
        <v>20</v>
      </c>
      <c r="B25" s="15" t="s">
        <v>294</v>
      </c>
      <c r="C25" s="23" t="s">
        <v>136</v>
      </c>
      <c r="D25" s="24">
        <v>38426</v>
      </c>
      <c r="E25" s="25" t="s">
        <v>135</v>
      </c>
      <c r="F25" s="11">
        <v>10</v>
      </c>
      <c r="G25" s="11"/>
      <c r="H25" s="23" t="s">
        <v>140</v>
      </c>
      <c r="I25" s="15">
        <v>9.75</v>
      </c>
      <c r="J25" s="26">
        <v>0</v>
      </c>
      <c r="K25" s="26">
        <v>3</v>
      </c>
      <c r="L25" s="26">
        <v>1.5</v>
      </c>
      <c r="M25" s="26">
        <v>0</v>
      </c>
      <c r="N25" s="26">
        <v>0</v>
      </c>
      <c r="O25" s="26">
        <v>0</v>
      </c>
      <c r="P25" s="11">
        <f t="shared" si="0"/>
        <v>14.25</v>
      </c>
    </row>
    <row r="26" spans="1:17" s="15" customFormat="1" ht="25.5" x14ac:dyDescent="0.2">
      <c r="A26" s="37">
        <v>21</v>
      </c>
      <c r="B26" s="15" t="s">
        <v>295</v>
      </c>
      <c r="C26" s="23" t="s">
        <v>114</v>
      </c>
      <c r="D26" s="24">
        <v>39178</v>
      </c>
      <c r="E26" s="25" t="s">
        <v>115</v>
      </c>
      <c r="F26" s="11">
        <v>10</v>
      </c>
      <c r="G26" s="11"/>
      <c r="H26" s="25" t="s">
        <v>44</v>
      </c>
      <c r="I26" s="15">
        <v>6.75</v>
      </c>
      <c r="J26" s="26">
        <v>0</v>
      </c>
      <c r="K26" s="26">
        <v>2</v>
      </c>
      <c r="L26" s="26">
        <v>0.5</v>
      </c>
      <c r="M26" s="26">
        <v>0</v>
      </c>
      <c r="N26" s="26">
        <v>0</v>
      </c>
      <c r="O26" s="26">
        <v>0</v>
      </c>
      <c r="P26" s="11">
        <f>SUM(I26+J26+K26+L26+M26+N26+O26)</f>
        <v>9.25</v>
      </c>
    </row>
    <row r="27" spans="1:17" s="4" customFormat="1" ht="12.75" x14ac:dyDescent="0.2">
      <c r="A27" s="38" t="s">
        <v>15</v>
      </c>
      <c r="B27" s="8"/>
      <c r="C27" s="45" t="s">
        <v>52</v>
      </c>
      <c r="D27" s="16"/>
      <c r="E27" s="40"/>
      <c r="F27" s="8"/>
      <c r="G27" s="8"/>
      <c r="H27" s="8"/>
      <c r="I27" s="8"/>
      <c r="J27" s="8"/>
      <c r="K27" s="30"/>
      <c r="L27" s="8"/>
      <c r="M27" s="8"/>
      <c r="N27" s="8"/>
      <c r="O27" s="8"/>
      <c r="P27" s="8"/>
      <c r="Q27" s="2"/>
    </row>
    <row r="28" spans="1:17" s="4" customFormat="1" ht="12.75" x14ac:dyDescent="0.2">
      <c r="A28" s="38"/>
      <c r="B28" s="8"/>
      <c r="C28" s="45"/>
      <c r="D28" s="45"/>
      <c r="E28" s="45"/>
      <c r="F28" s="8"/>
      <c r="G28" s="8"/>
      <c r="H28" s="8"/>
      <c r="I28" s="8"/>
      <c r="J28" s="40"/>
      <c r="K28" s="40"/>
      <c r="L28" s="40"/>
      <c r="M28" s="8"/>
      <c r="N28" s="8"/>
      <c r="O28" s="8"/>
      <c r="P28" s="8"/>
      <c r="Q28" s="2"/>
    </row>
    <row r="29" spans="1:17" s="4" customFormat="1" ht="12.75" x14ac:dyDescent="0.2">
      <c r="A29" s="38" t="s">
        <v>16</v>
      </c>
      <c r="B29" s="8"/>
      <c r="C29" s="45"/>
      <c r="D29" s="40"/>
      <c r="E29" s="8"/>
      <c r="F29" s="8"/>
      <c r="G29" s="8"/>
      <c r="H29" s="66"/>
      <c r="I29" s="66"/>
      <c r="J29" s="40"/>
      <c r="K29" s="40"/>
      <c r="L29" s="40"/>
      <c r="M29" s="8"/>
      <c r="N29" s="8"/>
      <c r="O29" s="8"/>
    </row>
    <row r="30" spans="1:17" s="4" customFormat="1" ht="12.75" x14ac:dyDescent="0.2">
      <c r="A30" s="38"/>
      <c r="B30" s="8"/>
      <c r="C30" s="45" t="s">
        <v>110</v>
      </c>
      <c r="D30" s="16"/>
      <c r="E30" s="8"/>
      <c r="F30" s="8"/>
      <c r="G30" s="8"/>
      <c r="H30" s="66"/>
      <c r="I30" s="66"/>
      <c r="J30" s="40"/>
      <c r="K30" s="40"/>
      <c r="L30" s="40"/>
      <c r="M30" s="8"/>
      <c r="N30" s="8"/>
      <c r="O30" s="8"/>
    </row>
    <row r="31" spans="1:17" s="4" customFormat="1" ht="12.75" x14ac:dyDescent="0.2">
      <c r="A31" s="38"/>
      <c r="B31" s="8"/>
      <c r="C31" s="45" t="s">
        <v>64</v>
      </c>
      <c r="D31" s="17"/>
      <c r="E31" s="8"/>
      <c r="F31" s="8"/>
      <c r="G31" s="8"/>
      <c r="H31" s="66"/>
      <c r="I31" s="66"/>
      <c r="J31" s="40"/>
      <c r="K31" s="40"/>
      <c r="L31" s="40"/>
      <c r="M31" s="8"/>
      <c r="N31" s="8"/>
      <c r="O31" s="8"/>
    </row>
    <row r="32" spans="1:17" s="4" customFormat="1" ht="12.75" x14ac:dyDescent="0.2">
      <c r="A32" s="38"/>
      <c r="B32" s="8"/>
      <c r="C32" s="45" t="s">
        <v>12</v>
      </c>
      <c r="D32" s="17"/>
      <c r="E32" s="8"/>
      <c r="F32" s="8"/>
      <c r="G32" s="8"/>
      <c r="H32" s="66"/>
      <c r="I32" s="66"/>
      <c r="J32" s="40"/>
      <c r="K32" s="40"/>
      <c r="L32" s="40"/>
      <c r="M32" s="8"/>
      <c r="N32" s="8"/>
      <c r="O32" s="8"/>
    </row>
    <row r="33" spans="1:17" s="4" customFormat="1" ht="12.75" x14ac:dyDescent="0.2">
      <c r="A33" s="38"/>
      <c r="B33" s="8"/>
      <c r="C33" s="45" t="s">
        <v>60</v>
      </c>
      <c r="D33" s="17"/>
      <c r="E33" s="8"/>
      <c r="F33" s="8"/>
      <c r="G33" s="8"/>
      <c r="H33" s="66"/>
      <c r="I33" s="66"/>
      <c r="J33" s="40"/>
      <c r="K33" s="40"/>
      <c r="L33" s="40"/>
      <c r="M33" s="8"/>
      <c r="N33" s="8"/>
      <c r="O33" s="8"/>
    </row>
    <row r="34" spans="1:17" s="4" customFormat="1" ht="12.75" x14ac:dyDescent="0.2">
      <c r="A34" s="38"/>
      <c r="B34" s="8"/>
      <c r="C34" s="8" t="s">
        <v>42</v>
      </c>
      <c r="D34" s="17"/>
      <c r="E34" s="8"/>
      <c r="F34" s="8"/>
      <c r="G34" s="8"/>
      <c r="H34" s="66"/>
      <c r="I34" s="66"/>
      <c r="J34" s="40"/>
      <c r="K34" s="40"/>
      <c r="L34" s="40"/>
      <c r="M34" s="8"/>
      <c r="N34" s="8"/>
      <c r="O34" s="8"/>
    </row>
    <row r="35" spans="1:17" s="4" customFormat="1" ht="16.5" customHeight="1" x14ac:dyDescent="0.2">
      <c r="A35" s="38"/>
      <c r="B35" s="8"/>
      <c r="C35" s="8"/>
      <c r="D35" s="48"/>
      <c r="E35" s="8"/>
      <c r="F35" s="8"/>
      <c r="G35" s="8"/>
      <c r="H35" s="66"/>
      <c r="I35" s="66"/>
      <c r="J35" s="40"/>
      <c r="K35" s="40"/>
      <c r="L35" s="40"/>
      <c r="M35" s="8"/>
      <c r="N35" s="8"/>
      <c r="O35" s="8"/>
    </row>
    <row r="36" spans="1:17" s="4" customFormat="1" ht="14.25" customHeight="1" x14ac:dyDescent="0.2">
      <c r="A36" s="38"/>
      <c r="B36" s="8"/>
      <c r="C36" s="8"/>
      <c r="D36" s="40"/>
      <c r="E36" s="8"/>
      <c r="F36" s="8"/>
      <c r="G36" s="8"/>
      <c r="H36" s="66"/>
      <c r="I36" s="66"/>
      <c r="J36" s="40"/>
      <c r="K36" s="40"/>
      <c r="L36" s="40"/>
      <c r="M36" s="8"/>
      <c r="N36" s="8"/>
      <c r="O36" s="8"/>
    </row>
    <row r="37" spans="1:17" ht="12.75" x14ac:dyDescent="0.2">
      <c r="A37" s="38"/>
      <c r="B37" s="2"/>
      <c r="C37" s="22"/>
      <c r="D37" s="2"/>
      <c r="E37" s="20"/>
      <c r="F37" s="2"/>
      <c r="G37" s="2"/>
      <c r="H37" s="20"/>
      <c r="I37" s="2"/>
      <c r="J37" s="27"/>
      <c r="K37" s="27"/>
      <c r="L37" s="27"/>
      <c r="M37" s="27"/>
      <c r="N37" s="27"/>
      <c r="O37" s="27"/>
      <c r="P37" s="2"/>
      <c r="Q37" s="2"/>
    </row>
    <row r="38" spans="1:17" ht="12.75" x14ac:dyDescent="0.2">
      <c r="A38" s="38"/>
      <c r="B38" s="2"/>
      <c r="C38" s="20"/>
      <c r="D38" s="2"/>
      <c r="E38" s="20"/>
      <c r="F38" s="2"/>
      <c r="G38" s="2"/>
      <c r="H38" s="20"/>
      <c r="I38" s="2"/>
      <c r="J38" s="27"/>
      <c r="K38" s="27"/>
      <c r="L38" s="27"/>
      <c r="M38" s="27"/>
      <c r="N38" s="27"/>
      <c r="O38" s="27"/>
      <c r="P38" s="2"/>
      <c r="Q38" s="2"/>
    </row>
    <row r="39" spans="1:17" ht="12.75" x14ac:dyDescent="0.2">
      <c r="A39" s="38"/>
      <c r="B39" s="2"/>
      <c r="C39" s="20"/>
      <c r="D39" s="2"/>
      <c r="E39" s="20"/>
      <c r="F39" s="2"/>
      <c r="G39" s="2"/>
      <c r="H39" s="20"/>
      <c r="I39" s="2"/>
      <c r="J39" s="27"/>
      <c r="K39" s="27"/>
      <c r="L39" s="27"/>
      <c r="M39" s="27"/>
      <c r="N39" s="27"/>
      <c r="O39" s="27"/>
      <c r="P39" s="2"/>
      <c r="Q39" s="2"/>
    </row>
    <row r="40" spans="1:17" ht="12.75" x14ac:dyDescent="0.2">
      <c r="A40" s="38"/>
      <c r="B40" s="2"/>
      <c r="C40" s="20"/>
      <c r="D40" s="2"/>
      <c r="E40" s="20"/>
      <c r="F40" s="2"/>
      <c r="G40" s="2"/>
      <c r="H40" s="20"/>
      <c r="I40" s="2"/>
      <c r="J40" s="27"/>
      <c r="K40" s="27"/>
      <c r="L40" s="27"/>
      <c r="M40" s="27"/>
      <c r="N40" s="27"/>
      <c r="O40" s="27"/>
      <c r="P40" s="2"/>
      <c r="Q40" s="2"/>
    </row>
    <row r="41" spans="1:17" ht="12.75" x14ac:dyDescent="0.2">
      <c r="A41" s="38"/>
      <c r="B41" s="2"/>
      <c r="C41" s="20"/>
      <c r="D41" s="2"/>
      <c r="E41" s="20"/>
      <c r="F41" s="2"/>
      <c r="G41" s="2"/>
      <c r="H41" s="35" t="s">
        <v>72</v>
      </c>
      <c r="I41" s="2"/>
      <c r="J41" s="27"/>
      <c r="K41" s="27"/>
      <c r="L41" s="27"/>
      <c r="M41" s="27"/>
      <c r="N41" s="27"/>
      <c r="O41" s="27"/>
      <c r="P41" s="2"/>
      <c r="Q41" s="2"/>
    </row>
    <row r="42" spans="1:17" ht="12.75" x14ac:dyDescent="0.2">
      <c r="A42" s="38"/>
      <c r="B42" s="2"/>
      <c r="C42" s="20"/>
      <c r="D42" s="2"/>
      <c r="E42" s="20"/>
      <c r="F42" s="2"/>
      <c r="G42" s="2"/>
      <c r="H42" s="20"/>
      <c r="I42" s="2"/>
      <c r="J42" s="27"/>
      <c r="K42" s="27"/>
      <c r="L42" s="27"/>
      <c r="M42" s="27"/>
      <c r="N42" s="27"/>
      <c r="O42" s="27"/>
      <c r="P42" s="2"/>
      <c r="Q42" s="2"/>
    </row>
    <row r="43" spans="1:17" ht="12.75" x14ac:dyDescent="0.2">
      <c r="A43" s="38"/>
      <c r="B43" s="2"/>
      <c r="C43" s="20"/>
      <c r="D43" s="2"/>
      <c r="E43" s="20"/>
      <c r="F43" s="2"/>
      <c r="G43" s="2"/>
      <c r="H43" s="20"/>
      <c r="I43" s="2"/>
      <c r="J43" s="27"/>
      <c r="K43" s="27"/>
      <c r="L43" s="27"/>
      <c r="M43" s="27"/>
      <c r="N43" s="27"/>
      <c r="O43" s="27"/>
      <c r="P43" s="2"/>
      <c r="Q43" s="2"/>
    </row>
    <row r="44" spans="1:17" ht="12.75" x14ac:dyDescent="0.2">
      <c r="A44" s="38"/>
      <c r="B44" s="2"/>
      <c r="C44" s="20"/>
      <c r="D44" s="2"/>
      <c r="E44" s="20" t="s">
        <v>108</v>
      </c>
      <c r="F44" s="2"/>
      <c r="G44" s="2"/>
      <c r="H44" s="20"/>
      <c r="I44" s="2"/>
      <c r="J44" s="27"/>
      <c r="K44" s="27"/>
      <c r="L44" s="27"/>
      <c r="M44" s="27"/>
      <c r="N44" s="27"/>
      <c r="O44" s="27"/>
      <c r="P44" s="2"/>
      <c r="Q44" s="2"/>
    </row>
    <row r="45" spans="1:17" ht="12.75" x14ac:dyDescent="0.2">
      <c r="A45" s="38"/>
      <c r="B45" s="2"/>
      <c r="C45" s="20"/>
      <c r="D45" s="2"/>
      <c r="E45" s="22"/>
      <c r="F45" s="2"/>
      <c r="G45" s="2"/>
      <c r="H45" s="20"/>
      <c r="I45" s="2"/>
      <c r="J45" s="27"/>
      <c r="K45" s="27"/>
      <c r="L45" s="27"/>
      <c r="M45" s="27"/>
      <c r="N45" s="27"/>
      <c r="O45" s="27"/>
      <c r="P45" s="2"/>
      <c r="Q45" s="2"/>
    </row>
    <row r="46" spans="1:17" ht="12.75" x14ac:dyDescent="0.2">
      <c r="A46" s="38"/>
      <c r="B46" s="2"/>
      <c r="C46" s="20"/>
      <c r="D46" s="2"/>
      <c r="E46" s="20"/>
      <c r="F46" s="2"/>
      <c r="G46" s="2"/>
      <c r="H46" s="20"/>
      <c r="I46" s="2"/>
      <c r="J46" s="27"/>
      <c r="K46" s="27"/>
      <c r="L46" s="27"/>
      <c r="M46" s="27"/>
      <c r="N46" s="27"/>
      <c r="O46" s="27"/>
      <c r="P46" s="2"/>
      <c r="Q46" s="2"/>
    </row>
    <row r="47" spans="1:17" ht="12.75" x14ac:dyDescent="0.2">
      <c r="A47" s="38"/>
      <c r="B47" s="2"/>
      <c r="C47" s="20"/>
      <c r="D47" s="2"/>
      <c r="E47" s="22"/>
      <c r="F47" s="2"/>
      <c r="G47" s="2"/>
      <c r="H47" s="20"/>
      <c r="I47" s="2"/>
      <c r="J47" s="27"/>
      <c r="K47" s="27"/>
      <c r="L47" s="27"/>
      <c r="M47" s="27"/>
      <c r="N47" s="27"/>
      <c r="O47" s="27"/>
      <c r="P47" s="2"/>
      <c r="Q47" s="2"/>
    </row>
    <row r="48" spans="1:17" ht="12.75" x14ac:dyDescent="0.2">
      <c r="A48" s="38"/>
      <c r="B48" s="2"/>
      <c r="C48" s="20"/>
      <c r="D48" s="2"/>
      <c r="E48" s="20"/>
      <c r="F48" s="2"/>
      <c r="G48" s="2"/>
      <c r="H48" s="20"/>
      <c r="I48" s="2"/>
      <c r="J48" s="27"/>
      <c r="K48" s="27"/>
      <c r="L48" s="27"/>
      <c r="M48" s="27"/>
      <c r="N48" s="27"/>
      <c r="O48" s="27"/>
      <c r="P48" s="2"/>
      <c r="Q48" s="2"/>
    </row>
    <row r="49" spans="1:17" ht="12.75" x14ac:dyDescent="0.2">
      <c r="A49" s="38"/>
      <c r="B49" s="2"/>
      <c r="C49" s="20"/>
      <c r="D49" s="2"/>
      <c r="E49" s="22"/>
      <c r="F49" s="2"/>
      <c r="G49" s="2"/>
      <c r="H49" s="20"/>
      <c r="I49" s="2"/>
      <c r="J49" s="27"/>
      <c r="K49" s="27"/>
      <c r="L49" s="27"/>
      <c r="M49" s="27"/>
      <c r="N49" s="27"/>
      <c r="O49" s="27"/>
      <c r="P49" s="2"/>
      <c r="Q49" s="2"/>
    </row>
    <row r="50" spans="1:17" ht="12.75" x14ac:dyDescent="0.2">
      <c r="A50" s="38"/>
      <c r="B50" s="2"/>
      <c r="C50" s="20"/>
      <c r="D50" s="2"/>
      <c r="E50" s="20"/>
      <c r="F50" s="2"/>
      <c r="G50" s="2"/>
      <c r="H50" s="20"/>
      <c r="I50" s="2"/>
      <c r="J50" s="27"/>
      <c r="K50" s="27"/>
      <c r="L50" s="27"/>
      <c r="M50" s="27"/>
      <c r="N50" s="27"/>
      <c r="O50" s="27"/>
      <c r="P50" s="2"/>
      <c r="Q50" s="2"/>
    </row>
    <row r="51" spans="1:17" ht="12.75" x14ac:dyDescent="0.2">
      <c r="A51" s="38"/>
      <c r="B51" s="2"/>
      <c r="C51" s="20"/>
      <c r="D51" s="2"/>
      <c r="E51" s="22"/>
      <c r="F51" s="2"/>
      <c r="G51" s="2"/>
      <c r="H51" s="20"/>
      <c r="I51" s="2"/>
      <c r="J51" s="27"/>
      <c r="K51" s="27"/>
      <c r="L51" s="27"/>
      <c r="M51" s="27"/>
      <c r="N51" s="27"/>
      <c r="O51" s="27"/>
      <c r="P51" s="2"/>
      <c r="Q51" s="2"/>
    </row>
    <row r="52" spans="1:17" ht="12.75" x14ac:dyDescent="0.2">
      <c r="A52" s="38"/>
      <c r="B52" s="2"/>
      <c r="C52" s="20"/>
      <c r="D52" s="2"/>
      <c r="E52" s="20"/>
      <c r="F52" s="2"/>
      <c r="G52" s="2"/>
      <c r="H52" s="20"/>
      <c r="I52" s="2"/>
      <c r="J52" s="27"/>
      <c r="K52" s="27"/>
      <c r="L52" s="27"/>
      <c r="M52" s="27"/>
      <c r="N52" s="27"/>
      <c r="O52" s="27"/>
      <c r="P52" s="2"/>
      <c r="Q52" s="2"/>
    </row>
    <row r="53" spans="1:17" ht="12.75" x14ac:dyDescent="0.2">
      <c r="A53" s="38"/>
      <c r="B53" s="2"/>
      <c r="C53" s="20"/>
      <c r="D53" s="2"/>
      <c r="E53" s="22"/>
      <c r="F53" s="2"/>
      <c r="G53" s="2"/>
      <c r="H53" s="20"/>
      <c r="I53" s="2"/>
      <c r="J53" s="27"/>
      <c r="K53" s="27"/>
      <c r="L53" s="27"/>
      <c r="M53" s="27"/>
      <c r="N53" s="27"/>
      <c r="O53" s="27"/>
      <c r="P53" s="2"/>
      <c r="Q53" s="2"/>
    </row>
    <row r="54" spans="1:17" ht="12.75" x14ac:dyDescent="0.2">
      <c r="A54" s="38"/>
      <c r="B54" s="2"/>
      <c r="C54" s="20"/>
      <c r="D54" s="2"/>
      <c r="E54" s="20"/>
      <c r="F54" s="2"/>
      <c r="G54" s="2"/>
      <c r="H54" s="20"/>
      <c r="I54" s="2"/>
      <c r="J54" s="27"/>
      <c r="K54" s="27"/>
      <c r="L54" s="27"/>
      <c r="M54" s="27"/>
      <c r="N54" s="27"/>
      <c r="O54" s="27"/>
      <c r="P54" s="2"/>
      <c r="Q54" s="2"/>
    </row>
    <row r="55" spans="1:17" ht="12.75" x14ac:dyDescent="0.2">
      <c r="A55" s="38"/>
      <c r="B55" s="2"/>
      <c r="C55" s="20"/>
      <c r="D55" s="2"/>
      <c r="E55" s="20"/>
      <c r="F55" s="2"/>
      <c r="G55" s="2"/>
      <c r="H55" s="20"/>
      <c r="I55" s="2"/>
      <c r="J55" s="27"/>
      <c r="K55" s="27"/>
      <c r="L55" s="27"/>
      <c r="M55" s="27"/>
      <c r="N55" s="27"/>
      <c r="O55" s="27"/>
      <c r="P55" s="2"/>
      <c r="Q55" s="2"/>
    </row>
    <row r="56" spans="1:17" ht="12.75" x14ac:dyDescent="0.2">
      <c r="A56" s="38"/>
      <c r="B56" s="2"/>
      <c r="C56" s="20"/>
      <c r="D56" s="2"/>
      <c r="E56" s="20"/>
      <c r="F56" s="2"/>
      <c r="G56" s="2"/>
      <c r="H56" s="20"/>
      <c r="I56" s="2"/>
      <c r="J56" s="27"/>
      <c r="K56" s="27"/>
      <c r="L56" s="27"/>
      <c r="M56" s="27"/>
      <c r="N56" s="27"/>
      <c r="O56" s="27"/>
      <c r="P56" s="2"/>
      <c r="Q56" s="2"/>
    </row>
    <row r="57" spans="1:17" ht="12.75" x14ac:dyDescent="0.2">
      <c r="A57" s="38"/>
      <c r="B57" s="2"/>
      <c r="C57" s="20"/>
      <c r="D57" s="2"/>
      <c r="E57" s="20"/>
      <c r="F57" s="2"/>
      <c r="G57" s="2"/>
      <c r="H57" s="20"/>
      <c r="I57" s="2"/>
      <c r="J57" s="27"/>
      <c r="K57" s="27"/>
      <c r="L57" s="27"/>
      <c r="M57" s="27"/>
      <c r="N57" s="27"/>
      <c r="O57" s="27"/>
      <c r="P57" s="2"/>
      <c r="Q57" s="2"/>
    </row>
    <row r="58" spans="1:17" ht="12.75" x14ac:dyDescent="0.2">
      <c r="A58" s="38"/>
      <c r="B58" s="2"/>
      <c r="C58" s="20"/>
      <c r="D58" s="2"/>
      <c r="E58" s="20"/>
      <c r="F58" s="2"/>
      <c r="G58" s="2"/>
      <c r="H58" s="20"/>
      <c r="I58" s="2"/>
      <c r="J58" s="27"/>
      <c r="K58" s="27"/>
      <c r="L58" s="27"/>
      <c r="M58" s="27"/>
      <c r="N58" s="27"/>
      <c r="O58" s="27"/>
      <c r="P58" s="2"/>
      <c r="Q58" s="2"/>
    </row>
    <row r="59" spans="1:17" ht="12.75" x14ac:dyDescent="0.2">
      <c r="A59" s="38"/>
      <c r="B59" s="2"/>
      <c r="C59" s="20"/>
      <c r="D59" s="2"/>
      <c r="E59" s="20"/>
      <c r="F59" s="2"/>
      <c r="G59" s="2"/>
      <c r="H59" s="20"/>
      <c r="I59" s="2"/>
      <c r="J59" s="27"/>
      <c r="K59" s="27"/>
      <c r="L59" s="27"/>
      <c r="M59" s="27"/>
      <c r="N59" s="27"/>
      <c r="O59" s="27"/>
      <c r="P59" s="2"/>
      <c r="Q59" s="2"/>
    </row>
    <row r="60" spans="1:17" ht="12.75" x14ac:dyDescent="0.2">
      <c r="A60" s="38"/>
      <c r="B60" s="2"/>
      <c r="C60" s="20"/>
      <c r="D60" s="2"/>
      <c r="E60" s="20"/>
      <c r="F60" s="2"/>
      <c r="G60" s="2"/>
      <c r="H60" s="20"/>
      <c r="I60" s="2"/>
      <c r="J60" s="27"/>
      <c r="K60" s="27"/>
      <c r="L60" s="27"/>
      <c r="M60" s="27"/>
      <c r="N60" s="27"/>
      <c r="O60" s="27"/>
      <c r="P60" s="2"/>
      <c r="Q60" s="2"/>
    </row>
    <row r="61" spans="1:17" ht="12.75" x14ac:dyDescent="0.2">
      <c r="A61" s="38"/>
      <c r="B61" s="2"/>
      <c r="C61" s="20"/>
      <c r="D61" s="2"/>
      <c r="E61" s="20"/>
      <c r="F61" s="2"/>
      <c r="G61" s="2"/>
      <c r="H61" s="20"/>
      <c r="I61" s="2"/>
      <c r="J61" s="27"/>
      <c r="K61" s="27"/>
      <c r="L61" s="27"/>
      <c r="M61" s="27"/>
      <c r="N61" s="27"/>
      <c r="O61" s="27"/>
      <c r="P61" s="2"/>
      <c r="Q61" s="2"/>
    </row>
    <row r="62" spans="1:17" ht="12.75" x14ac:dyDescent="0.2">
      <c r="A62" s="38"/>
      <c r="B62" s="2"/>
      <c r="C62" s="20"/>
      <c r="D62" s="2"/>
      <c r="E62" s="20"/>
      <c r="F62" s="2"/>
      <c r="G62" s="2"/>
      <c r="H62" s="20"/>
      <c r="I62" s="2"/>
      <c r="J62" s="27"/>
      <c r="K62" s="27"/>
      <c r="L62" s="27"/>
      <c r="M62" s="27"/>
      <c r="N62" s="27"/>
      <c r="O62" s="27"/>
      <c r="P62" s="2"/>
      <c r="Q62" s="2"/>
    </row>
    <row r="63" spans="1:17" ht="12.75" x14ac:dyDescent="0.2">
      <c r="A63" s="38"/>
      <c r="B63" s="2"/>
      <c r="C63" s="20"/>
      <c r="D63" s="2"/>
      <c r="E63" s="20"/>
      <c r="F63" s="2"/>
      <c r="G63" s="2"/>
      <c r="H63" s="20"/>
      <c r="I63" s="2"/>
      <c r="J63" s="27"/>
      <c r="K63" s="27"/>
      <c r="L63" s="27"/>
      <c r="M63" s="27"/>
      <c r="N63" s="27"/>
      <c r="O63" s="27"/>
      <c r="P63" s="2"/>
      <c r="Q63" s="2"/>
    </row>
    <row r="64" spans="1:17" ht="12.75" x14ac:dyDescent="0.2">
      <c r="A64" s="38"/>
      <c r="B64" s="2"/>
      <c r="C64" s="20"/>
      <c r="D64" s="2"/>
      <c r="E64" s="20"/>
      <c r="F64" s="2"/>
      <c r="G64" s="2"/>
      <c r="H64" s="20"/>
      <c r="I64" s="2"/>
      <c r="J64" s="27"/>
      <c r="K64" s="27"/>
      <c r="L64" s="27"/>
      <c r="M64" s="27"/>
      <c r="N64" s="27"/>
      <c r="O64" s="27"/>
      <c r="P64" s="2"/>
      <c r="Q64" s="2"/>
    </row>
    <row r="65" spans="1:17" ht="12.75" x14ac:dyDescent="0.2">
      <c r="A65" s="38"/>
      <c r="B65" s="2"/>
      <c r="C65" s="20"/>
      <c r="D65" s="2"/>
      <c r="E65" s="20"/>
      <c r="F65" s="2"/>
      <c r="G65" s="2"/>
      <c r="H65" s="20"/>
      <c r="I65" s="2"/>
      <c r="J65" s="27"/>
      <c r="K65" s="27"/>
      <c r="L65" s="27"/>
      <c r="M65" s="27"/>
      <c r="N65" s="27"/>
      <c r="O65" s="27"/>
      <c r="P65" s="2"/>
      <c r="Q65" s="2"/>
    </row>
    <row r="66" spans="1:17" ht="12.75" x14ac:dyDescent="0.2">
      <c r="A66" s="38"/>
      <c r="B66" s="2"/>
      <c r="C66" s="20"/>
      <c r="D66" s="2"/>
      <c r="E66" s="20"/>
      <c r="F66" s="2"/>
      <c r="G66" s="2"/>
      <c r="H66" s="20"/>
      <c r="I66" s="2"/>
      <c r="J66" s="27"/>
      <c r="K66" s="27"/>
      <c r="L66" s="27"/>
      <c r="M66" s="27"/>
      <c r="N66" s="27"/>
      <c r="O66" s="27"/>
      <c r="P66" s="2"/>
      <c r="Q66" s="2"/>
    </row>
    <row r="67" spans="1:17" ht="12.75" x14ac:dyDescent="0.2">
      <c r="A67" s="38"/>
      <c r="B67" s="2"/>
      <c r="C67" s="20"/>
      <c r="D67" s="2"/>
      <c r="E67" s="20"/>
      <c r="F67" s="2"/>
      <c r="G67" s="2"/>
      <c r="H67" s="20"/>
      <c r="I67" s="2"/>
      <c r="J67" s="27"/>
      <c r="K67" s="27"/>
      <c r="L67" s="27"/>
      <c r="M67" s="27"/>
      <c r="N67" s="27"/>
      <c r="O67" s="27"/>
      <c r="P67" s="2"/>
      <c r="Q67" s="2"/>
    </row>
    <row r="68" spans="1:17" ht="12.75" x14ac:dyDescent="0.2">
      <c r="A68" s="38"/>
      <c r="B68" s="2"/>
      <c r="C68" s="20"/>
      <c r="D68" s="2"/>
      <c r="E68" s="20"/>
      <c r="F68" s="2"/>
      <c r="G68" s="2"/>
      <c r="H68" s="20"/>
      <c r="I68" s="2"/>
      <c r="J68" s="27"/>
      <c r="K68" s="27"/>
      <c r="L68" s="27"/>
      <c r="M68" s="27"/>
      <c r="N68" s="27"/>
      <c r="O68" s="27"/>
      <c r="P68" s="2"/>
      <c r="Q68" s="2"/>
    </row>
    <row r="69" spans="1:17" ht="12.75" x14ac:dyDescent="0.2">
      <c r="A69" s="38"/>
      <c r="B69" s="2"/>
      <c r="C69" s="20"/>
      <c r="D69" s="2"/>
      <c r="E69" s="20"/>
      <c r="F69" s="2"/>
      <c r="G69" s="2"/>
      <c r="H69" s="20"/>
      <c r="I69" s="2"/>
      <c r="J69" s="27"/>
      <c r="K69" s="27"/>
      <c r="L69" s="27"/>
      <c r="M69" s="27"/>
      <c r="N69" s="27"/>
      <c r="O69" s="27"/>
      <c r="P69" s="2"/>
      <c r="Q69" s="2"/>
    </row>
    <row r="70" spans="1:17" ht="12.75" x14ac:dyDescent="0.2">
      <c r="A70" s="38"/>
      <c r="B70" s="2"/>
      <c r="C70" s="20"/>
      <c r="D70" s="2"/>
      <c r="E70" s="20"/>
      <c r="F70" s="2"/>
      <c r="G70" s="2"/>
      <c r="H70" s="20"/>
      <c r="I70" s="2"/>
      <c r="J70" s="27"/>
      <c r="K70" s="27"/>
      <c r="L70" s="27"/>
      <c r="M70" s="27"/>
      <c r="N70" s="27"/>
      <c r="O70" s="27"/>
      <c r="P70" s="2"/>
      <c r="Q70" s="2"/>
    </row>
    <row r="71" spans="1:17" ht="12.75" x14ac:dyDescent="0.2">
      <c r="A71" s="38"/>
      <c r="B71" s="2"/>
      <c r="C71" s="20"/>
      <c r="D71" s="2"/>
      <c r="E71" s="20"/>
      <c r="F71" s="2"/>
      <c r="G71" s="2"/>
      <c r="H71" s="20"/>
      <c r="I71" s="2"/>
      <c r="J71" s="27"/>
      <c r="K71" s="27"/>
      <c r="L71" s="27"/>
      <c r="M71" s="27"/>
      <c r="N71" s="27"/>
      <c r="O71" s="27"/>
      <c r="P71" s="2"/>
      <c r="Q71" s="2"/>
    </row>
    <row r="72" spans="1:17" ht="12.75" x14ac:dyDescent="0.2">
      <c r="A72" s="38"/>
      <c r="B72" s="2"/>
      <c r="C72" s="20"/>
      <c r="D72" s="2"/>
      <c r="E72" s="20"/>
      <c r="F72" s="2"/>
      <c r="G72" s="2"/>
      <c r="H72" s="20"/>
      <c r="I72" s="2"/>
      <c r="J72" s="27"/>
      <c r="K72" s="27"/>
      <c r="L72" s="27"/>
      <c r="M72" s="27"/>
      <c r="N72" s="27"/>
      <c r="O72" s="27"/>
      <c r="P72" s="2"/>
      <c r="Q72" s="2"/>
    </row>
    <row r="73" spans="1:17" ht="12.75" x14ac:dyDescent="0.2">
      <c r="A73" s="38"/>
      <c r="B73" s="2"/>
      <c r="C73" s="20"/>
      <c r="D73" s="2"/>
      <c r="E73" s="20"/>
      <c r="F73" s="2"/>
      <c r="G73" s="2"/>
      <c r="H73" s="20"/>
      <c r="I73" s="2"/>
      <c r="J73" s="27"/>
      <c r="K73" s="27"/>
      <c r="L73" s="27"/>
      <c r="M73" s="27"/>
      <c r="N73" s="27"/>
      <c r="O73" s="27"/>
      <c r="P73" s="2"/>
      <c r="Q73" s="2"/>
    </row>
  </sheetData>
  <sortState xmlns:xlrd2="http://schemas.microsoft.com/office/spreadsheetml/2017/richdata2" ref="B6:P26">
    <sortCondition descending="1" ref="P26"/>
  </sortState>
  <mergeCells count="22">
    <mergeCell ref="H35:I35"/>
    <mergeCell ref="H36:I36"/>
    <mergeCell ref="H30:I30"/>
    <mergeCell ref="H31:I31"/>
    <mergeCell ref="H32:I32"/>
    <mergeCell ref="H33:I33"/>
    <mergeCell ref="H34:I34"/>
    <mergeCell ref="A1:Q1"/>
    <mergeCell ref="A2:Q2"/>
    <mergeCell ref="A3:Q3"/>
    <mergeCell ref="H29:I29"/>
    <mergeCell ref="A4:A5"/>
    <mergeCell ref="B4:B5"/>
    <mergeCell ref="C4:C5"/>
    <mergeCell ref="D4:D5"/>
    <mergeCell ref="E4:E5"/>
    <mergeCell ref="F4:F5"/>
    <mergeCell ref="G4:G5"/>
    <mergeCell ref="H4:H5"/>
    <mergeCell ref="I4:O4"/>
    <mergeCell ref="P4:P5"/>
    <mergeCell ref="Q4:Q5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Q59"/>
  <sheetViews>
    <sheetView workbookViewId="0">
      <selection activeCell="Q15" sqref="Q15"/>
    </sheetView>
  </sheetViews>
  <sheetFormatPr defaultColWidth="14.42578125" defaultRowHeight="15.75" customHeight="1" x14ac:dyDescent="0.2"/>
  <cols>
    <col min="1" max="1" width="3.42578125" customWidth="1"/>
    <col min="2" max="2" width="8.7109375" style="9" customWidth="1"/>
    <col min="3" max="3" width="25.7109375" style="9" customWidth="1"/>
    <col min="4" max="4" width="10.28515625" style="9" customWidth="1"/>
    <col min="5" max="5" width="16.140625" style="9" customWidth="1"/>
    <col min="6" max="6" width="5" style="9" customWidth="1"/>
    <col min="7" max="7" width="5.7109375" style="9" customWidth="1"/>
    <col min="8" max="8" width="15" style="9" customWidth="1"/>
    <col min="9" max="15" width="5.85546875" style="9" customWidth="1"/>
    <col min="16" max="17" width="6.42578125" style="9" customWidth="1"/>
  </cols>
  <sheetData>
    <row r="1" spans="1:17" s="18" customFormat="1" ht="20.25" x14ac:dyDescent="0.3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18" customFormat="1" ht="20.25" x14ac:dyDescent="0.3">
      <c r="A2" s="59" t="s">
        <v>73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s="18" customFormat="1" ht="20.25" x14ac:dyDescent="0.3">
      <c r="A3" s="59" t="s">
        <v>274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s="6" customFormat="1" ht="12.75" customHeight="1" x14ac:dyDescent="0.2">
      <c r="A4" s="56" t="s">
        <v>2</v>
      </c>
      <c r="B4" s="67" t="s">
        <v>3</v>
      </c>
      <c r="C4" s="67" t="s">
        <v>4</v>
      </c>
      <c r="D4" s="67" t="s">
        <v>5</v>
      </c>
      <c r="E4" s="67" t="s">
        <v>6</v>
      </c>
      <c r="F4" s="67" t="s">
        <v>54</v>
      </c>
      <c r="G4" s="67" t="s">
        <v>7</v>
      </c>
      <c r="H4" s="67" t="s">
        <v>8</v>
      </c>
      <c r="I4" s="69" t="s">
        <v>9</v>
      </c>
      <c r="J4" s="70"/>
      <c r="K4" s="70"/>
      <c r="L4" s="70"/>
      <c r="M4" s="70"/>
      <c r="N4" s="70"/>
      <c r="O4" s="70"/>
      <c r="P4" s="71" t="s">
        <v>10</v>
      </c>
      <c r="Q4" s="67" t="s">
        <v>11</v>
      </c>
    </row>
    <row r="5" spans="1:17" s="6" customFormat="1" ht="22.5" customHeight="1" x14ac:dyDescent="0.2">
      <c r="A5" s="57"/>
      <c r="B5" s="68"/>
      <c r="C5" s="68"/>
      <c r="D5" s="68"/>
      <c r="E5" s="68"/>
      <c r="F5" s="68"/>
      <c r="G5" s="68"/>
      <c r="H5" s="68"/>
      <c r="I5" s="10" t="s">
        <v>41</v>
      </c>
      <c r="J5" s="10" t="s">
        <v>103</v>
      </c>
      <c r="K5" s="32" t="s">
        <v>104</v>
      </c>
      <c r="L5" s="10" t="s">
        <v>105</v>
      </c>
      <c r="M5" s="10" t="s">
        <v>106</v>
      </c>
      <c r="N5" s="10" t="s">
        <v>107</v>
      </c>
      <c r="O5" s="10" t="s">
        <v>111</v>
      </c>
      <c r="P5" s="68"/>
      <c r="Q5" s="68"/>
    </row>
    <row r="6" spans="1:17" s="15" customFormat="1" ht="26.25" customHeight="1" x14ac:dyDescent="0.2">
      <c r="A6" s="11">
        <v>1</v>
      </c>
      <c r="B6" s="12" t="s">
        <v>272</v>
      </c>
      <c r="C6" s="13" t="s">
        <v>33</v>
      </c>
      <c r="D6" s="14">
        <v>39393</v>
      </c>
      <c r="E6" s="13" t="s">
        <v>113</v>
      </c>
      <c r="F6" s="13">
        <v>9</v>
      </c>
      <c r="G6" s="13"/>
      <c r="H6" s="13" t="s">
        <v>55</v>
      </c>
      <c r="I6" s="12">
        <v>10.25</v>
      </c>
      <c r="J6" s="12">
        <v>10</v>
      </c>
      <c r="K6" s="12">
        <v>12</v>
      </c>
      <c r="L6" s="12">
        <v>12</v>
      </c>
      <c r="M6" s="12">
        <v>4</v>
      </c>
      <c r="N6" s="12">
        <v>6</v>
      </c>
      <c r="O6" s="12">
        <v>6</v>
      </c>
      <c r="P6" s="13">
        <f t="shared" ref="P6:P29" si="0">I6+J6+K6+L6+M6+N6+O6</f>
        <v>60.25</v>
      </c>
      <c r="Q6" s="44" t="s">
        <v>316</v>
      </c>
    </row>
    <row r="7" spans="1:17" s="15" customFormat="1" ht="17.25" customHeight="1" x14ac:dyDescent="0.2">
      <c r="A7" s="11">
        <v>2</v>
      </c>
      <c r="B7" s="12" t="s">
        <v>253</v>
      </c>
      <c r="C7" s="13" t="s">
        <v>35</v>
      </c>
      <c r="D7" s="14">
        <v>39180</v>
      </c>
      <c r="E7" s="13" t="s">
        <v>117</v>
      </c>
      <c r="F7" s="13">
        <v>9</v>
      </c>
      <c r="G7" s="13"/>
      <c r="H7" s="13" t="s">
        <v>45</v>
      </c>
      <c r="I7" s="12">
        <v>10.5</v>
      </c>
      <c r="J7" s="12">
        <v>7</v>
      </c>
      <c r="K7" s="12">
        <v>10</v>
      </c>
      <c r="L7" s="12">
        <v>10</v>
      </c>
      <c r="M7" s="12">
        <v>5</v>
      </c>
      <c r="N7" s="12">
        <v>2</v>
      </c>
      <c r="O7" s="12">
        <v>5</v>
      </c>
      <c r="P7" s="13">
        <f t="shared" si="0"/>
        <v>49.5</v>
      </c>
      <c r="Q7" s="44" t="s">
        <v>314</v>
      </c>
    </row>
    <row r="8" spans="1:17" s="15" customFormat="1" ht="27" customHeight="1" x14ac:dyDescent="0.2">
      <c r="A8" s="11">
        <v>3</v>
      </c>
      <c r="B8" s="12" t="s">
        <v>255</v>
      </c>
      <c r="C8" s="13" t="s">
        <v>37</v>
      </c>
      <c r="D8" s="14">
        <v>39686</v>
      </c>
      <c r="E8" s="13" t="s">
        <v>161</v>
      </c>
      <c r="F8" s="13">
        <v>9</v>
      </c>
      <c r="G8" s="13"/>
      <c r="H8" s="13" t="s">
        <v>58</v>
      </c>
      <c r="I8" s="12">
        <v>14</v>
      </c>
      <c r="J8" s="12">
        <v>3</v>
      </c>
      <c r="K8" s="12">
        <v>7</v>
      </c>
      <c r="L8" s="12">
        <v>11</v>
      </c>
      <c r="M8" s="12">
        <v>2</v>
      </c>
      <c r="N8" s="12">
        <v>0</v>
      </c>
      <c r="O8" s="12">
        <v>6</v>
      </c>
      <c r="P8" s="13">
        <f t="shared" si="0"/>
        <v>43</v>
      </c>
      <c r="Q8" s="44" t="s">
        <v>314</v>
      </c>
    </row>
    <row r="9" spans="1:17" s="15" customFormat="1" ht="16.5" customHeight="1" x14ac:dyDescent="0.2">
      <c r="A9" s="11">
        <v>4</v>
      </c>
      <c r="B9" s="12" t="s">
        <v>256</v>
      </c>
      <c r="C9" s="13" t="s">
        <v>168</v>
      </c>
      <c r="D9" s="14">
        <v>39612</v>
      </c>
      <c r="E9" s="13" t="s">
        <v>92</v>
      </c>
      <c r="F9" s="13">
        <v>9</v>
      </c>
      <c r="G9" s="13"/>
      <c r="H9" s="13" t="s">
        <v>53</v>
      </c>
      <c r="I9" s="12">
        <v>4.25</v>
      </c>
      <c r="J9" s="12">
        <v>8</v>
      </c>
      <c r="K9" s="12">
        <v>12</v>
      </c>
      <c r="L9" s="12">
        <v>12</v>
      </c>
      <c r="M9" s="12">
        <v>3</v>
      </c>
      <c r="N9" s="12">
        <v>3</v>
      </c>
      <c r="O9" s="12">
        <v>0</v>
      </c>
      <c r="P9" s="13">
        <f t="shared" si="0"/>
        <v>42.25</v>
      </c>
      <c r="Q9" s="44" t="s">
        <v>314</v>
      </c>
    </row>
    <row r="10" spans="1:17" s="15" customFormat="1" ht="19.5" customHeight="1" x14ac:dyDescent="0.2">
      <c r="A10" s="11">
        <v>5</v>
      </c>
      <c r="B10" s="12" t="s">
        <v>260</v>
      </c>
      <c r="C10" s="13" t="s">
        <v>162</v>
      </c>
      <c r="D10" s="14">
        <v>39506</v>
      </c>
      <c r="E10" s="13" t="s">
        <v>161</v>
      </c>
      <c r="F10" s="13">
        <v>9</v>
      </c>
      <c r="G10" s="13"/>
      <c r="H10" s="13" t="s">
        <v>58</v>
      </c>
      <c r="I10" s="12">
        <v>13.75</v>
      </c>
      <c r="J10" s="12">
        <v>6</v>
      </c>
      <c r="K10" s="12">
        <v>2</v>
      </c>
      <c r="L10" s="12">
        <v>8</v>
      </c>
      <c r="M10" s="12">
        <v>3</v>
      </c>
      <c r="N10" s="12">
        <v>5</v>
      </c>
      <c r="O10" s="12">
        <v>2</v>
      </c>
      <c r="P10" s="13">
        <f t="shared" si="0"/>
        <v>39.75</v>
      </c>
      <c r="Q10" s="44" t="s">
        <v>315</v>
      </c>
    </row>
    <row r="11" spans="1:17" s="15" customFormat="1" ht="12.75" x14ac:dyDescent="0.2">
      <c r="A11" s="11">
        <v>6</v>
      </c>
      <c r="B11" s="12" t="s">
        <v>261</v>
      </c>
      <c r="C11" s="13" t="s">
        <v>155</v>
      </c>
      <c r="D11" s="14">
        <v>39358</v>
      </c>
      <c r="E11" s="13" t="s">
        <v>156</v>
      </c>
      <c r="F11" s="13">
        <v>9</v>
      </c>
      <c r="G11" s="13"/>
      <c r="H11" s="13" t="s">
        <v>175</v>
      </c>
      <c r="I11" s="12">
        <v>9.5</v>
      </c>
      <c r="J11" s="12">
        <v>6</v>
      </c>
      <c r="K11" s="12">
        <v>7</v>
      </c>
      <c r="L11" s="12">
        <v>6</v>
      </c>
      <c r="M11" s="12">
        <v>5</v>
      </c>
      <c r="N11" s="12">
        <v>2</v>
      </c>
      <c r="O11" s="12">
        <v>3</v>
      </c>
      <c r="P11" s="13">
        <f t="shared" si="0"/>
        <v>38.5</v>
      </c>
      <c r="Q11" s="44" t="s">
        <v>315</v>
      </c>
    </row>
    <row r="12" spans="1:17" s="15" customFormat="1" ht="12.75" x14ac:dyDescent="0.2">
      <c r="A12" s="11">
        <v>7</v>
      </c>
      <c r="B12" s="12" t="s">
        <v>258</v>
      </c>
      <c r="C12" s="13" t="s">
        <v>34</v>
      </c>
      <c r="D12" s="14">
        <v>39363</v>
      </c>
      <c r="E12" s="13" t="s">
        <v>152</v>
      </c>
      <c r="F12" s="13">
        <v>9</v>
      </c>
      <c r="G12" s="13"/>
      <c r="H12" s="13" t="s">
        <v>43</v>
      </c>
      <c r="I12" s="12">
        <v>9</v>
      </c>
      <c r="J12" s="12">
        <v>6</v>
      </c>
      <c r="K12" s="12">
        <v>9</v>
      </c>
      <c r="L12" s="12">
        <v>10</v>
      </c>
      <c r="M12" s="12">
        <v>0</v>
      </c>
      <c r="N12" s="12">
        <v>0</v>
      </c>
      <c r="O12" s="12">
        <v>1</v>
      </c>
      <c r="P12" s="13">
        <f t="shared" si="0"/>
        <v>35</v>
      </c>
      <c r="Q12" s="44" t="s">
        <v>315</v>
      </c>
    </row>
    <row r="13" spans="1:17" s="15" customFormat="1" ht="25.5" x14ac:dyDescent="0.2">
      <c r="A13" s="11">
        <v>8</v>
      </c>
      <c r="B13" s="12" t="s">
        <v>263</v>
      </c>
      <c r="C13" s="13" t="s">
        <v>36</v>
      </c>
      <c r="D13" s="14">
        <v>39141</v>
      </c>
      <c r="E13" s="13" t="s">
        <v>117</v>
      </c>
      <c r="F13" s="13">
        <v>9</v>
      </c>
      <c r="G13" s="13"/>
      <c r="H13" s="13" t="s">
        <v>45</v>
      </c>
      <c r="I13" s="12">
        <v>9.5</v>
      </c>
      <c r="J13" s="12">
        <v>3</v>
      </c>
      <c r="K13" s="12">
        <v>7</v>
      </c>
      <c r="L13" s="12">
        <v>9</v>
      </c>
      <c r="M13" s="12">
        <v>2</v>
      </c>
      <c r="N13" s="12">
        <v>0</v>
      </c>
      <c r="O13" s="12">
        <v>3</v>
      </c>
      <c r="P13" s="13">
        <f t="shared" si="0"/>
        <v>33.5</v>
      </c>
      <c r="Q13" s="44" t="s">
        <v>315</v>
      </c>
    </row>
    <row r="14" spans="1:17" s="15" customFormat="1" ht="12.75" x14ac:dyDescent="0.2">
      <c r="A14" s="11">
        <v>9</v>
      </c>
      <c r="B14" s="12" t="s">
        <v>252</v>
      </c>
      <c r="C14" s="13" t="s">
        <v>160</v>
      </c>
      <c r="D14" s="14">
        <v>39470</v>
      </c>
      <c r="E14" s="13" t="s">
        <v>87</v>
      </c>
      <c r="F14" s="13">
        <v>9</v>
      </c>
      <c r="G14" s="13"/>
      <c r="H14" s="13" t="s">
        <v>57</v>
      </c>
      <c r="I14" s="12">
        <v>9</v>
      </c>
      <c r="J14" s="12">
        <v>2</v>
      </c>
      <c r="K14" s="12">
        <v>5</v>
      </c>
      <c r="L14" s="12">
        <v>11</v>
      </c>
      <c r="M14" s="12">
        <v>3</v>
      </c>
      <c r="N14" s="12">
        <v>0</v>
      </c>
      <c r="O14" s="12">
        <v>1</v>
      </c>
      <c r="P14" s="13">
        <f t="shared" si="0"/>
        <v>31</v>
      </c>
      <c r="Q14" s="44" t="s">
        <v>315</v>
      </c>
    </row>
    <row r="15" spans="1:17" s="15" customFormat="1" ht="12.75" x14ac:dyDescent="0.2">
      <c r="A15" s="11">
        <v>10</v>
      </c>
      <c r="B15" s="12" t="s">
        <v>250</v>
      </c>
      <c r="C15" s="13" t="s">
        <v>151</v>
      </c>
      <c r="D15" s="14">
        <v>39485</v>
      </c>
      <c r="E15" s="13" t="s">
        <v>84</v>
      </c>
      <c r="F15" s="13">
        <v>9</v>
      </c>
      <c r="G15" s="13"/>
      <c r="H15" s="13" t="s">
        <v>42</v>
      </c>
      <c r="I15" s="12">
        <v>7.5</v>
      </c>
      <c r="J15" s="12">
        <v>6</v>
      </c>
      <c r="K15" s="12">
        <v>3</v>
      </c>
      <c r="L15" s="12">
        <v>8</v>
      </c>
      <c r="M15" s="12">
        <v>2</v>
      </c>
      <c r="N15" s="12">
        <v>0</v>
      </c>
      <c r="O15" s="12">
        <v>4</v>
      </c>
      <c r="P15" s="13">
        <f t="shared" si="0"/>
        <v>30.5</v>
      </c>
      <c r="Q15" s="44" t="s">
        <v>315</v>
      </c>
    </row>
    <row r="16" spans="1:17" s="15" customFormat="1" ht="12.75" x14ac:dyDescent="0.2">
      <c r="A16" s="11">
        <v>11</v>
      </c>
      <c r="B16" s="12" t="s">
        <v>259</v>
      </c>
      <c r="C16" s="13" t="s">
        <v>38</v>
      </c>
      <c r="D16" s="14">
        <v>39563</v>
      </c>
      <c r="E16" s="13" t="s">
        <v>163</v>
      </c>
      <c r="F16" s="13">
        <v>9</v>
      </c>
      <c r="G16" s="13"/>
      <c r="H16" s="13" t="s">
        <v>59</v>
      </c>
      <c r="I16" s="12">
        <v>5.25</v>
      </c>
      <c r="J16" s="12">
        <v>4</v>
      </c>
      <c r="K16" s="12">
        <v>8</v>
      </c>
      <c r="L16" s="12">
        <v>10</v>
      </c>
      <c r="M16" s="12">
        <v>0</v>
      </c>
      <c r="N16" s="12">
        <v>0</v>
      </c>
      <c r="O16" s="12">
        <v>2</v>
      </c>
      <c r="P16" s="13">
        <f t="shared" si="0"/>
        <v>29.25</v>
      </c>
      <c r="Q16" s="44"/>
    </row>
    <row r="17" spans="1:17" s="15" customFormat="1" ht="12.75" x14ac:dyDescent="0.2">
      <c r="A17" s="11">
        <v>12</v>
      </c>
      <c r="B17" s="12" t="s">
        <v>254</v>
      </c>
      <c r="C17" s="13" t="s">
        <v>40</v>
      </c>
      <c r="D17" s="14">
        <v>39632</v>
      </c>
      <c r="E17" s="13" t="s">
        <v>129</v>
      </c>
      <c r="F17" s="13">
        <v>9</v>
      </c>
      <c r="G17" s="13"/>
      <c r="H17" s="13" t="s">
        <v>61</v>
      </c>
      <c r="I17" s="12">
        <v>6.25</v>
      </c>
      <c r="J17" s="12">
        <v>2</v>
      </c>
      <c r="K17" s="12">
        <v>2</v>
      </c>
      <c r="L17" s="12">
        <v>8</v>
      </c>
      <c r="M17" s="12">
        <v>8</v>
      </c>
      <c r="N17" s="12">
        <v>0</v>
      </c>
      <c r="O17" s="12">
        <v>3</v>
      </c>
      <c r="P17" s="13">
        <f t="shared" si="0"/>
        <v>29.25</v>
      </c>
      <c r="Q17" s="44"/>
    </row>
    <row r="18" spans="1:17" s="15" customFormat="1" ht="12.75" x14ac:dyDescent="0.2">
      <c r="A18" s="11">
        <v>13</v>
      </c>
      <c r="B18" s="12" t="s">
        <v>265</v>
      </c>
      <c r="C18" s="13" t="s">
        <v>165</v>
      </c>
      <c r="D18" s="14">
        <v>39537</v>
      </c>
      <c r="E18" s="13" t="s">
        <v>88</v>
      </c>
      <c r="F18" s="13">
        <v>9</v>
      </c>
      <c r="G18" s="13"/>
      <c r="H18" s="13" t="s">
        <v>69</v>
      </c>
      <c r="I18" s="12">
        <v>9</v>
      </c>
      <c r="J18" s="12">
        <v>2</v>
      </c>
      <c r="K18" s="12">
        <v>6</v>
      </c>
      <c r="L18" s="12">
        <v>9</v>
      </c>
      <c r="M18" s="12">
        <v>2</v>
      </c>
      <c r="N18" s="12">
        <v>0</v>
      </c>
      <c r="O18" s="12">
        <v>1</v>
      </c>
      <c r="P18" s="13">
        <f t="shared" si="0"/>
        <v>29</v>
      </c>
      <c r="Q18" s="44"/>
    </row>
    <row r="19" spans="1:17" s="15" customFormat="1" ht="12.75" x14ac:dyDescent="0.2">
      <c r="A19" s="11">
        <v>14</v>
      </c>
      <c r="B19" s="12" t="s">
        <v>262</v>
      </c>
      <c r="C19" s="13" t="s">
        <v>157</v>
      </c>
      <c r="D19" s="14">
        <v>39447</v>
      </c>
      <c r="E19" s="13" t="s">
        <v>85</v>
      </c>
      <c r="F19" s="13">
        <v>9</v>
      </c>
      <c r="G19" s="13"/>
      <c r="H19" s="13" t="s">
        <v>56</v>
      </c>
      <c r="I19" s="12">
        <v>8</v>
      </c>
      <c r="J19" s="12">
        <v>4</v>
      </c>
      <c r="K19" s="12">
        <v>8</v>
      </c>
      <c r="L19" s="12">
        <v>8</v>
      </c>
      <c r="M19" s="12">
        <v>0</v>
      </c>
      <c r="N19" s="12">
        <v>0</v>
      </c>
      <c r="O19" s="12">
        <v>0</v>
      </c>
      <c r="P19" s="13">
        <f t="shared" si="0"/>
        <v>28</v>
      </c>
      <c r="Q19" s="12"/>
    </row>
    <row r="20" spans="1:17" s="15" customFormat="1" ht="12.75" x14ac:dyDescent="0.2">
      <c r="A20" s="11">
        <v>15</v>
      </c>
      <c r="B20" s="12" t="s">
        <v>251</v>
      </c>
      <c r="C20" s="13" t="s">
        <v>159</v>
      </c>
      <c r="D20" s="14">
        <v>39214</v>
      </c>
      <c r="E20" s="13" t="s">
        <v>87</v>
      </c>
      <c r="F20" s="13">
        <v>9</v>
      </c>
      <c r="G20" s="13"/>
      <c r="H20" s="13" t="s">
        <v>57</v>
      </c>
      <c r="I20" s="12">
        <v>7.75</v>
      </c>
      <c r="J20" s="12">
        <v>3</v>
      </c>
      <c r="K20" s="12">
        <v>3</v>
      </c>
      <c r="L20" s="12">
        <v>8</v>
      </c>
      <c r="M20" s="12">
        <v>2</v>
      </c>
      <c r="N20" s="12">
        <v>0</v>
      </c>
      <c r="O20" s="12">
        <v>2</v>
      </c>
      <c r="P20" s="13">
        <f t="shared" si="0"/>
        <v>25.75</v>
      </c>
      <c r="Q20" s="12"/>
    </row>
    <row r="21" spans="1:17" s="15" customFormat="1" ht="12.75" x14ac:dyDescent="0.2">
      <c r="A21" s="11">
        <v>16</v>
      </c>
      <c r="B21" s="12" t="s">
        <v>266</v>
      </c>
      <c r="C21" s="13" t="s">
        <v>167</v>
      </c>
      <c r="D21" s="14">
        <v>39369</v>
      </c>
      <c r="E21" s="13" t="s">
        <v>166</v>
      </c>
      <c r="F21" s="13">
        <v>9</v>
      </c>
      <c r="G21" s="13"/>
      <c r="H21" s="13" t="s">
        <v>70</v>
      </c>
      <c r="I21" s="12">
        <v>5.25</v>
      </c>
      <c r="J21" s="12">
        <v>2</v>
      </c>
      <c r="K21" s="12">
        <v>5</v>
      </c>
      <c r="L21" s="12">
        <v>7</v>
      </c>
      <c r="M21" s="12">
        <v>2</v>
      </c>
      <c r="N21" s="12">
        <v>0</v>
      </c>
      <c r="O21" s="12">
        <v>4</v>
      </c>
      <c r="P21" s="13">
        <f t="shared" si="0"/>
        <v>25.25</v>
      </c>
      <c r="Q21" s="12"/>
    </row>
    <row r="22" spans="1:17" s="15" customFormat="1" ht="25.5" x14ac:dyDescent="0.2">
      <c r="A22" s="11">
        <v>17</v>
      </c>
      <c r="B22" s="12" t="s">
        <v>257</v>
      </c>
      <c r="C22" s="13" t="s">
        <v>148</v>
      </c>
      <c r="D22" s="14">
        <v>39435</v>
      </c>
      <c r="E22" s="13" t="s">
        <v>149</v>
      </c>
      <c r="F22" s="13">
        <v>9</v>
      </c>
      <c r="G22" s="13"/>
      <c r="H22" s="13" t="s">
        <v>66</v>
      </c>
      <c r="I22" s="12">
        <v>6</v>
      </c>
      <c r="J22" s="12">
        <v>1</v>
      </c>
      <c r="K22" s="12">
        <v>5</v>
      </c>
      <c r="L22" s="12">
        <v>9</v>
      </c>
      <c r="M22" s="12">
        <v>1</v>
      </c>
      <c r="N22" s="12">
        <v>0</v>
      </c>
      <c r="O22" s="12">
        <v>1</v>
      </c>
      <c r="P22" s="13">
        <f t="shared" si="0"/>
        <v>23</v>
      </c>
      <c r="Q22" s="12"/>
    </row>
    <row r="23" spans="1:17" s="15" customFormat="1" ht="12.75" x14ac:dyDescent="0.2">
      <c r="A23" s="11">
        <v>18</v>
      </c>
      <c r="B23" s="12" t="s">
        <v>267</v>
      </c>
      <c r="C23" s="13" t="s">
        <v>164</v>
      </c>
      <c r="D23" s="14">
        <v>39771</v>
      </c>
      <c r="E23" s="13" t="s">
        <v>122</v>
      </c>
      <c r="F23" s="13">
        <v>9</v>
      </c>
      <c r="G23" s="13"/>
      <c r="H23" s="13" t="s">
        <v>49</v>
      </c>
      <c r="I23" s="12">
        <v>6</v>
      </c>
      <c r="J23" s="12">
        <v>1</v>
      </c>
      <c r="K23" s="12">
        <v>2</v>
      </c>
      <c r="L23" s="12">
        <v>7</v>
      </c>
      <c r="M23" s="12">
        <v>2</v>
      </c>
      <c r="N23" s="12">
        <v>0</v>
      </c>
      <c r="O23" s="12">
        <v>2</v>
      </c>
      <c r="P23" s="13">
        <f t="shared" si="0"/>
        <v>20</v>
      </c>
      <c r="Q23" s="12"/>
    </row>
    <row r="24" spans="1:17" s="15" customFormat="1" ht="25.5" x14ac:dyDescent="0.2">
      <c r="A24" s="11">
        <v>19</v>
      </c>
      <c r="B24" s="12" t="s">
        <v>264</v>
      </c>
      <c r="C24" s="13" t="s">
        <v>150</v>
      </c>
      <c r="D24" s="14">
        <v>39658</v>
      </c>
      <c r="E24" s="13" t="s">
        <v>149</v>
      </c>
      <c r="F24" s="13">
        <v>9</v>
      </c>
      <c r="G24" s="13"/>
      <c r="H24" s="13" t="s">
        <v>66</v>
      </c>
      <c r="I24" s="12">
        <v>6.25</v>
      </c>
      <c r="J24" s="12">
        <v>2</v>
      </c>
      <c r="K24" s="12">
        <v>6</v>
      </c>
      <c r="L24" s="12">
        <v>3</v>
      </c>
      <c r="M24" s="12">
        <v>2</v>
      </c>
      <c r="N24" s="12">
        <v>0</v>
      </c>
      <c r="O24" s="12">
        <v>0</v>
      </c>
      <c r="P24" s="13">
        <f t="shared" si="0"/>
        <v>19.25</v>
      </c>
      <c r="Q24" s="12"/>
    </row>
    <row r="25" spans="1:17" s="15" customFormat="1" ht="25.5" x14ac:dyDescent="0.2">
      <c r="A25" s="11">
        <v>20</v>
      </c>
      <c r="B25" s="12" t="s">
        <v>268</v>
      </c>
      <c r="C25" s="13" t="s">
        <v>39</v>
      </c>
      <c r="D25" s="14">
        <v>39411</v>
      </c>
      <c r="E25" s="13" t="s">
        <v>171</v>
      </c>
      <c r="F25" s="13">
        <v>9</v>
      </c>
      <c r="G25" s="13"/>
      <c r="H25" s="13" t="s">
        <v>138</v>
      </c>
      <c r="I25" s="12">
        <v>5.75</v>
      </c>
      <c r="J25" s="12">
        <v>1</v>
      </c>
      <c r="K25" s="12">
        <v>6</v>
      </c>
      <c r="L25" s="12">
        <v>6</v>
      </c>
      <c r="M25" s="12">
        <v>0</v>
      </c>
      <c r="N25" s="12">
        <v>0</v>
      </c>
      <c r="O25" s="12">
        <v>0</v>
      </c>
      <c r="P25" s="13">
        <f t="shared" si="0"/>
        <v>18.75</v>
      </c>
      <c r="Q25" s="12"/>
    </row>
    <row r="26" spans="1:17" s="15" customFormat="1" ht="21" customHeight="1" x14ac:dyDescent="0.2">
      <c r="A26" s="11">
        <v>21</v>
      </c>
      <c r="B26" s="12" t="s">
        <v>270</v>
      </c>
      <c r="C26" s="51" t="s">
        <v>158</v>
      </c>
      <c r="D26" s="54">
        <v>39380</v>
      </c>
      <c r="E26" s="15" t="s">
        <v>120</v>
      </c>
      <c r="F26" s="13">
        <v>9</v>
      </c>
      <c r="G26" s="13"/>
      <c r="H26" s="13" t="s">
        <v>147</v>
      </c>
      <c r="I26" s="12">
        <v>9.5</v>
      </c>
      <c r="J26" s="12">
        <v>0</v>
      </c>
      <c r="K26" s="12">
        <v>6</v>
      </c>
      <c r="L26" s="12">
        <v>0</v>
      </c>
      <c r="M26" s="12">
        <v>2</v>
      </c>
      <c r="N26" s="12">
        <v>0</v>
      </c>
      <c r="O26" s="12">
        <v>0</v>
      </c>
      <c r="P26" s="13">
        <f t="shared" si="0"/>
        <v>17.5</v>
      </c>
      <c r="Q26" s="12"/>
    </row>
    <row r="27" spans="1:17" s="15" customFormat="1" ht="18" customHeight="1" x14ac:dyDescent="0.2">
      <c r="A27" s="11">
        <v>22</v>
      </c>
      <c r="B27" s="12" t="s">
        <v>269</v>
      </c>
      <c r="C27" s="13" t="s">
        <v>153</v>
      </c>
      <c r="D27" s="14">
        <v>39353</v>
      </c>
      <c r="E27" s="13" t="s">
        <v>154</v>
      </c>
      <c r="F27" s="13">
        <v>9</v>
      </c>
      <c r="G27" s="13"/>
      <c r="H27" s="13" t="s">
        <v>174</v>
      </c>
      <c r="I27" s="12">
        <v>4.5</v>
      </c>
      <c r="J27" s="12">
        <v>0</v>
      </c>
      <c r="K27" s="12">
        <v>2</v>
      </c>
      <c r="L27" s="12">
        <v>5</v>
      </c>
      <c r="M27" s="12">
        <v>0</v>
      </c>
      <c r="N27" s="12">
        <v>0</v>
      </c>
      <c r="O27" s="12">
        <v>1</v>
      </c>
      <c r="P27" s="13">
        <f t="shared" si="0"/>
        <v>12.5</v>
      </c>
      <c r="Q27" s="12"/>
    </row>
    <row r="28" spans="1:17" s="15" customFormat="1" ht="63.75" customHeight="1" x14ac:dyDescent="0.2">
      <c r="A28" s="11">
        <v>23</v>
      </c>
      <c r="B28" s="12" t="s">
        <v>275</v>
      </c>
      <c r="C28" s="13" t="s">
        <v>173</v>
      </c>
      <c r="D28" s="14">
        <v>39718</v>
      </c>
      <c r="E28" s="13" t="s">
        <v>94</v>
      </c>
      <c r="F28" s="13">
        <v>9</v>
      </c>
      <c r="G28" s="13"/>
      <c r="H28" s="13" t="s">
        <v>14</v>
      </c>
      <c r="I28" s="12">
        <v>6.25</v>
      </c>
      <c r="J28" s="12">
        <v>1</v>
      </c>
      <c r="K28" s="12">
        <v>4</v>
      </c>
      <c r="L28" s="12">
        <v>0</v>
      </c>
      <c r="M28" s="12">
        <v>0</v>
      </c>
      <c r="N28" s="12">
        <v>0</v>
      </c>
      <c r="O28" s="12">
        <v>1</v>
      </c>
      <c r="P28" s="13">
        <f t="shared" si="0"/>
        <v>12.25</v>
      </c>
      <c r="Q28" s="12"/>
    </row>
    <row r="29" spans="1:17" s="15" customFormat="1" ht="30" customHeight="1" x14ac:dyDescent="0.2">
      <c r="A29" s="11">
        <v>24</v>
      </c>
      <c r="B29" s="12" t="s">
        <v>271</v>
      </c>
      <c r="C29" s="13" t="s">
        <v>169</v>
      </c>
      <c r="D29" s="14">
        <v>39565</v>
      </c>
      <c r="E29" s="13" t="s">
        <v>170</v>
      </c>
      <c r="F29" s="13">
        <v>9</v>
      </c>
      <c r="G29" s="13"/>
      <c r="H29" s="13" t="s">
        <v>176</v>
      </c>
      <c r="I29" s="12">
        <v>6.25</v>
      </c>
      <c r="J29" s="12">
        <v>0</v>
      </c>
      <c r="K29" s="12">
        <v>0</v>
      </c>
      <c r="L29" s="12">
        <v>2</v>
      </c>
      <c r="M29" s="12">
        <v>2</v>
      </c>
      <c r="N29" s="12">
        <v>0</v>
      </c>
      <c r="O29" s="12">
        <v>2</v>
      </c>
      <c r="P29" s="13">
        <f t="shared" si="0"/>
        <v>12.25</v>
      </c>
      <c r="Q29" s="12"/>
    </row>
    <row r="30" spans="1:17" ht="12.75" x14ac:dyDescent="0.2">
      <c r="A30" s="1" t="s">
        <v>15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x14ac:dyDescent="0.2">
      <c r="A31" s="2"/>
      <c r="B31" s="8"/>
      <c r="C31" s="30" t="s">
        <v>52</v>
      </c>
      <c r="D31" s="16"/>
      <c r="E31" s="40"/>
      <c r="F31" s="8"/>
      <c r="G31" s="8"/>
      <c r="H31" s="8"/>
      <c r="I31" s="8"/>
      <c r="J31" s="8"/>
      <c r="K31" s="30"/>
      <c r="L31" s="8"/>
      <c r="M31" s="8"/>
      <c r="N31" s="8"/>
      <c r="O31" s="8"/>
      <c r="P31" s="8"/>
      <c r="Q31" s="8"/>
    </row>
    <row r="32" spans="1:17" ht="12.75" x14ac:dyDescent="0.2">
      <c r="A32" s="1" t="s">
        <v>16</v>
      </c>
      <c r="B32" s="8"/>
      <c r="C32" s="30"/>
      <c r="D32" s="8"/>
      <c r="E32" s="30"/>
      <c r="F32" s="8"/>
      <c r="G32" s="8"/>
      <c r="H32" s="8"/>
      <c r="I32" s="8"/>
      <c r="J32" s="8"/>
      <c r="K32" s="30"/>
      <c r="L32" s="8"/>
      <c r="M32" s="8"/>
      <c r="N32" s="8"/>
      <c r="O32" s="8"/>
      <c r="P32" s="8"/>
      <c r="Q32" s="8"/>
    </row>
    <row r="33" spans="1:17" ht="12.75" x14ac:dyDescent="0.2">
      <c r="A33" s="2"/>
      <c r="B33" s="8"/>
      <c r="C33" s="30" t="s">
        <v>143</v>
      </c>
      <c r="D33" s="16"/>
      <c r="E33" s="30"/>
      <c r="F33" s="16"/>
      <c r="G33" s="8"/>
      <c r="H33" s="8"/>
      <c r="I33" s="40"/>
      <c r="J33" s="40"/>
      <c r="K33" s="30"/>
      <c r="L33" s="8"/>
      <c r="M33" s="8"/>
      <c r="N33" s="8"/>
      <c r="O33" s="8"/>
      <c r="P33" s="8"/>
      <c r="Q33"/>
    </row>
    <row r="34" spans="1:17" ht="12.75" x14ac:dyDescent="0.2">
      <c r="A34" s="2"/>
      <c r="B34" s="8"/>
      <c r="C34" s="47" t="s">
        <v>144</v>
      </c>
      <c r="D34" s="17"/>
      <c r="E34" s="30"/>
      <c r="F34" s="8"/>
      <c r="G34" s="8"/>
      <c r="H34" s="8"/>
      <c r="I34" s="40"/>
      <c r="J34" s="40"/>
      <c r="K34" s="30"/>
      <c r="L34" s="8"/>
      <c r="M34" s="8"/>
      <c r="N34" s="8"/>
      <c r="O34" s="8"/>
      <c r="P34" s="8"/>
      <c r="Q34" s="8"/>
    </row>
    <row r="35" spans="1:17" ht="12.75" x14ac:dyDescent="0.2">
      <c r="A35" s="2"/>
      <c r="B35" s="8"/>
      <c r="C35" s="47" t="s">
        <v>145</v>
      </c>
      <c r="D35" s="17"/>
      <c r="E35" s="30"/>
      <c r="F35" s="8"/>
      <c r="G35" s="8"/>
      <c r="H35" s="8"/>
      <c r="I35" s="40"/>
      <c r="J35" s="40"/>
      <c r="K35" s="30"/>
      <c r="L35" s="8"/>
      <c r="M35" s="8"/>
      <c r="N35" s="8"/>
      <c r="O35" s="8"/>
      <c r="P35" s="8"/>
      <c r="Q35" s="8"/>
    </row>
    <row r="36" spans="1:17" ht="12.75" x14ac:dyDescent="0.2">
      <c r="A36" s="2"/>
      <c r="B36" s="8"/>
      <c r="C36" s="30" t="s">
        <v>59</v>
      </c>
      <c r="D36" s="17"/>
      <c r="E36" s="30"/>
      <c r="F36" s="8"/>
      <c r="G36" s="8"/>
      <c r="H36" s="8"/>
      <c r="I36" s="40"/>
      <c r="J36" s="40"/>
      <c r="K36" s="30"/>
      <c r="L36" s="8"/>
      <c r="M36" s="8"/>
      <c r="N36" s="8"/>
      <c r="O36" s="8"/>
      <c r="P36" s="8"/>
      <c r="Q36" s="8"/>
    </row>
    <row r="37" spans="1:17" ht="12.75" x14ac:dyDescent="0.2">
      <c r="A37" s="2"/>
      <c r="B37" s="8"/>
      <c r="C37" s="30" t="s">
        <v>146</v>
      </c>
      <c r="D37" s="17"/>
      <c r="E37" s="30"/>
      <c r="F37" s="8"/>
      <c r="G37" s="8"/>
      <c r="H37" s="8"/>
      <c r="I37" s="40"/>
      <c r="J37" s="40"/>
      <c r="K37" s="30"/>
      <c r="L37" s="8"/>
      <c r="M37" s="8"/>
      <c r="N37" s="8"/>
      <c r="O37" s="8"/>
      <c r="P37" s="8"/>
      <c r="Q37" s="8"/>
    </row>
    <row r="38" spans="1:17" ht="12.75" x14ac:dyDescent="0.2">
      <c r="A38" s="2"/>
      <c r="B38" s="8"/>
      <c r="C38" s="47" t="s">
        <v>273</v>
      </c>
      <c r="D38" s="17"/>
      <c r="E38" s="30"/>
      <c r="F38" s="8"/>
      <c r="G38" s="8"/>
      <c r="H38" s="8"/>
      <c r="I38" s="40"/>
      <c r="J38" s="40"/>
      <c r="K38" s="30"/>
      <c r="L38" s="8"/>
      <c r="M38" s="8"/>
      <c r="N38" s="8"/>
      <c r="O38" s="8"/>
      <c r="P38" s="8"/>
      <c r="Q38" s="8"/>
    </row>
    <row r="39" spans="1:17" ht="13.5" customHeight="1" x14ac:dyDescent="0.2">
      <c r="A39" s="2"/>
      <c r="B39" s="8"/>
      <c r="C39" s="30" t="s">
        <v>147</v>
      </c>
      <c r="D39" s="17"/>
      <c r="E39" s="30"/>
      <c r="F39" s="8"/>
      <c r="G39" s="8"/>
      <c r="H39" s="8"/>
      <c r="I39" s="40"/>
      <c r="J39" s="40"/>
      <c r="K39" s="30"/>
      <c r="L39" s="8"/>
      <c r="M39" s="8"/>
      <c r="N39" s="8"/>
      <c r="O39" s="8"/>
      <c r="P39" s="8"/>
      <c r="Q39" s="8"/>
    </row>
    <row r="40" spans="1:17" ht="12.75" x14ac:dyDescent="0.2">
      <c r="A40" s="2"/>
      <c r="B40" s="8"/>
      <c r="C40" s="47"/>
      <c r="D40" s="48"/>
      <c r="E40" s="30"/>
      <c r="F40" s="8"/>
      <c r="G40" s="8"/>
      <c r="H40" s="8"/>
      <c r="I40" s="40"/>
      <c r="J40" s="40"/>
      <c r="K40" s="30"/>
      <c r="L40" s="8"/>
      <c r="M40" s="8"/>
      <c r="N40" s="8"/>
      <c r="O40" s="8"/>
      <c r="P40" s="8"/>
      <c r="Q40" s="8"/>
    </row>
    <row r="41" spans="1:17" ht="12.75" x14ac:dyDescent="0.2">
      <c r="A41" s="2"/>
      <c r="B41" s="8"/>
      <c r="C41" s="30"/>
      <c r="D41" s="40"/>
      <c r="E41" s="30"/>
      <c r="F41" s="8"/>
      <c r="G41" s="8"/>
      <c r="H41" s="8"/>
      <c r="I41" s="8"/>
      <c r="J41" s="8"/>
      <c r="K41" s="30"/>
      <c r="L41" s="8"/>
      <c r="M41" s="8"/>
      <c r="N41" s="8"/>
      <c r="O41" s="8"/>
      <c r="P41" s="8"/>
      <c r="Q41"/>
    </row>
    <row r="42" spans="1:17" ht="12.75" x14ac:dyDescent="0.2">
      <c r="A42" s="2"/>
      <c r="B42" s="8"/>
      <c r="C42" s="30"/>
      <c r="D42" s="8"/>
      <c r="E42" s="30"/>
      <c r="F42" s="8"/>
      <c r="G42" s="8"/>
      <c r="H42" s="8"/>
      <c r="I42" s="8"/>
      <c r="J42" s="8"/>
      <c r="K42" s="30"/>
      <c r="L42" s="8"/>
      <c r="M42" s="8"/>
      <c r="N42" s="8"/>
      <c r="O42" s="8"/>
      <c r="P42" s="8"/>
      <c r="Q42"/>
    </row>
    <row r="43" spans="1:17" ht="12.75" x14ac:dyDescent="0.2">
      <c r="A43" s="2"/>
      <c r="B43" s="8"/>
      <c r="C43" s="30"/>
      <c r="D43" s="8"/>
      <c r="E43" s="47"/>
      <c r="F43" s="8"/>
      <c r="G43" s="8"/>
      <c r="H43" s="8"/>
      <c r="I43" s="8"/>
      <c r="J43" s="8"/>
      <c r="K43" s="30"/>
      <c r="L43" s="8"/>
      <c r="M43" s="8"/>
      <c r="N43" s="8"/>
      <c r="O43" s="8"/>
      <c r="P43" s="8"/>
      <c r="Q43"/>
    </row>
    <row r="44" spans="1:17" ht="12.75" x14ac:dyDescent="0.2">
      <c r="A44" s="2"/>
      <c r="B44" s="8"/>
      <c r="C44" s="30"/>
      <c r="D44" s="8"/>
      <c r="E44" s="47"/>
      <c r="F44" s="8"/>
      <c r="G44" s="8"/>
      <c r="H44" s="8"/>
      <c r="I44" s="8"/>
      <c r="J44" s="8"/>
      <c r="K44" s="30"/>
      <c r="L44" s="8"/>
      <c r="M44" s="8"/>
      <c r="N44" s="8"/>
      <c r="O44" s="8"/>
      <c r="P44" s="8"/>
      <c r="Q44"/>
    </row>
    <row r="45" spans="1:17" ht="12.75" x14ac:dyDescent="0.2">
      <c r="A45" s="2"/>
      <c r="B45" s="8"/>
      <c r="C45" s="30"/>
      <c r="D45" s="8"/>
      <c r="E45" s="47"/>
      <c r="F45" s="8"/>
      <c r="G45" s="8"/>
      <c r="H45" s="8"/>
      <c r="I45" s="8"/>
      <c r="J45" s="8"/>
      <c r="K45" s="30"/>
      <c r="L45" s="8"/>
      <c r="M45" s="8"/>
      <c r="N45" s="8"/>
      <c r="O45" s="8"/>
      <c r="P45" s="8"/>
      <c r="Q45"/>
    </row>
    <row r="46" spans="1:17" ht="12.75" x14ac:dyDescent="0.2">
      <c r="A46" s="2"/>
      <c r="B46" s="8"/>
      <c r="C46" s="30"/>
      <c r="D46" s="8"/>
      <c r="E46" s="47"/>
      <c r="F46" s="8"/>
      <c r="G46" s="8"/>
      <c r="H46" s="8"/>
      <c r="I46" s="8"/>
      <c r="J46" s="8"/>
      <c r="K46" s="30"/>
      <c r="L46" s="8"/>
      <c r="M46" s="8"/>
      <c r="N46" s="8"/>
      <c r="O46" s="8"/>
      <c r="P46" s="8"/>
      <c r="Q46"/>
    </row>
    <row r="47" spans="1:17" ht="12.75" x14ac:dyDescent="0.2">
      <c r="A47" s="2"/>
      <c r="B47" s="8"/>
      <c r="C47" s="30"/>
      <c r="D47" s="8"/>
      <c r="E47" s="47"/>
      <c r="F47" s="8"/>
      <c r="G47" s="8"/>
      <c r="H47" s="8"/>
      <c r="I47" s="8"/>
      <c r="J47" s="8"/>
      <c r="K47" s="30"/>
      <c r="L47" s="8"/>
      <c r="M47" s="8"/>
      <c r="N47" s="8"/>
      <c r="O47" s="8"/>
      <c r="P47" s="8"/>
      <c r="Q47"/>
    </row>
    <row r="48" spans="1:17" ht="12.75" x14ac:dyDescent="0.2">
      <c r="A48" s="2"/>
      <c r="B48" s="8"/>
      <c r="C48" s="30"/>
      <c r="D48" s="8"/>
      <c r="E48" s="47"/>
      <c r="F48" s="8"/>
      <c r="G48" s="8"/>
      <c r="H48" s="8"/>
      <c r="I48" s="8"/>
      <c r="J48" s="8"/>
      <c r="K48" s="30"/>
      <c r="L48" s="8"/>
      <c r="M48" s="8"/>
      <c r="N48" s="8"/>
      <c r="O48" s="8"/>
      <c r="P48" s="8"/>
      <c r="Q48"/>
    </row>
    <row r="49" spans="1:17" ht="12.75" x14ac:dyDescent="0.2">
      <c r="A49" s="2"/>
      <c r="B49" s="8"/>
      <c r="C49" s="30"/>
      <c r="D49" s="8"/>
      <c r="E49" s="47"/>
      <c r="F49" s="8"/>
      <c r="G49" s="8"/>
      <c r="H49" s="8"/>
      <c r="I49" s="8"/>
      <c r="J49" s="8"/>
      <c r="K49" s="30"/>
      <c r="L49" s="8"/>
      <c r="M49" s="8"/>
      <c r="N49" s="8"/>
      <c r="O49" s="8"/>
      <c r="P49" s="8"/>
      <c r="Q49"/>
    </row>
    <row r="50" spans="1:17" ht="12.75" x14ac:dyDescent="0.2">
      <c r="A50" s="2"/>
      <c r="B50" s="8"/>
      <c r="C50" s="30"/>
      <c r="D50" s="8"/>
      <c r="E50" s="47"/>
      <c r="F50" s="8"/>
      <c r="G50" s="8"/>
      <c r="H50" s="8"/>
      <c r="I50" s="8"/>
      <c r="J50" s="8"/>
      <c r="K50" s="30"/>
      <c r="L50" s="8"/>
      <c r="M50" s="8"/>
      <c r="N50" s="8"/>
      <c r="O50" s="8"/>
      <c r="P50" s="8"/>
      <c r="Q50"/>
    </row>
    <row r="51" spans="1:17" ht="12.75" x14ac:dyDescent="0.2">
      <c r="A51" s="2"/>
      <c r="B51" s="8"/>
      <c r="C51" s="30"/>
      <c r="D51" s="8"/>
      <c r="E51" s="30"/>
      <c r="F51" s="8"/>
      <c r="G51" s="8"/>
      <c r="H51" s="8"/>
      <c r="I51" s="8"/>
      <c r="J51" s="8"/>
      <c r="K51" s="30"/>
      <c r="L51" s="8"/>
      <c r="M51" s="8"/>
      <c r="N51" s="8"/>
      <c r="O51" s="8"/>
      <c r="P51" s="8"/>
      <c r="Q51"/>
    </row>
    <row r="52" spans="1:17" ht="12.75" x14ac:dyDescent="0.2">
      <c r="A52" s="2"/>
      <c r="B52" s="8"/>
      <c r="C52" s="30"/>
      <c r="D52" s="8"/>
      <c r="E52" s="30"/>
      <c r="F52" s="8"/>
      <c r="G52" s="8"/>
      <c r="H52" s="8"/>
      <c r="I52" s="8"/>
      <c r="J52" s="8"/>
      <c r="K52" s="30"/>
      <c r="L52" s="8"/>
      <c r="M52" s="8"/>
      <c r="N52" s="8"/>
      <c r="O52" s="8"/>
      <c r="P52" s="8"/>
      <c r="Q52"/>
    </row>
    <row r="53" spans="1:17" ht="12.75" x14ac:dyDescent="0.2">
      <c r="A53" s="2"/>
      <c r="B53" s="8"/>
      <c r="C53" s="30"/>
      <c r="D53" s="8"/>
      <c r="E53" s="30"/>
      <c r="F53" s="8"/>
      <c r="G53" s="8"/>
      <c r="H53" s="8"/>
      <c r="I53" s="8"/>
      <c r="J53" s="8"/>
      <c r="K53" s="30"/>
      <c r="L53" s="8"/>
      <c r="M53" s="8"/>
      <c r="N53" s="8"/>
      <c r="O53" s="8"/>
      <c r="P53" s="8"/>
      <c r="Q53"/>
    </row>
    <row r="54" spans="1:17" ht="12.75" x14ac:dyDescent="0.2">
      <c r="A54" s="2"/>
      <c r="B54" s="8"/>
      <c r="C54" s="30"/>
      <c r="D54" s="8"/>
      <c r="E54" s="30"/>
      <c r="F54" s="8"/>
      <c r="G54" s="8"/>
      <c r="H54" s="8"/>
      <c r="I54" s="8"/>
      <c r="J54" s="8"/>
      <c r="K54" s="30"/>
      <c r="L54" s="8"/>
      <c r="M54" s="8"/>
      <c r="N54" s="8"/>
      <c r="O54" s="8"/>
      <c r="P54" s="8"/>
      <c r="Q54"/>
    </row>
    <row r="55" spans="1:17" ht="12.75" x14ac:dyDescent="0.2">
      <c r="A55" s="2"/>
      <c r="B55" s="8"/>
      <c r="C55" s="30"/>
      <c r="D55" s="8"/>
      <c r="E55" s="30"/>
      <c r="F55" s="8"/>
      <c r="G55" s="8"/>
      <c r="H55" s="8"/>
      <c r="I55" s="8"/>
      <c r="J55" s="8"/>
      <c r="K55" s="30"/>
      <c r="L55" s="8"/>
      <c r="M55" s="8"/>
      <c r="N55" s="8"/>
      <c r="O55" s="8"/>
      <c r="P55" s="8"/>
      <c r="Q55"/>
    </row>
    <row r="56" spans="1:17" ht="12.75" x14ac:dyDescent="0.2">
      <c r="A56" s="2"/>
      <c r="B56" s="8"/>
      <c r="C56" s="30"/>
      <c r="D56" s="8"/>
      <c r="E56" s="30"/>
      <c r="F56" s="8"/>
      <c r="G56" s="8"/>
      <c r="H56" s="8"/>
      <c r="I56" s="8"/>
      <c r="J56" s="8"/>
      <c r="K56" s="30"/>
      <c r="L56" s="8"/>
      <c r="M56" s="8"/>
      <c r="N56" s="8"/>
      <c r="O56" s="8"/>
      <c r="P56" s="8"/>
      <c r="Q56"/>
    </row>
    <row r="57" spans="1:17" ht="12.75" x14ac:dyDescent="0.2">
      <c r="A57" s="2"/>
      <c r="B57" s="8"/>
      <c r="C57" s="30"/>
      <c r="D57" s="8"/>
      <c r="E57" s="30"/>
      <c r="F57" s="8"/>
      <c r="G57" s="8"/>
      <c r="H57" s="8"/>
      <c r="I57" s="8"/>
      <c r="J57" s="8"/>
      <c r="K57" s="30"/>
      <c r="L57" s="8"/>
      <c r="M57" s="8"/>
      <c r="N57" s="8"/>
      <c r="O57" s="8"/>
      <c r="P57" s="8"/>
      <c r="Q57"/>
    </row>
    <row r="58" spans="1:17" ht="12.75" x14ac:dyDescent="0.2">
      <c r="B58" s="8"/>
      <c r="C58" s="30"/>
      <c r="D58" s="8"/>
      <c r="E58" s="30"/>
      <c r="F58" s="8"/>
      <c r="G58" s="8"/>
      <c r="H58" s="8"/>
      <c r="I58" s="8"/>
      <c r="J58" s="8"/>
      <c r="K58" s="30"/>
      <c r="L58" s="8"/>
      <c r="M58" s="8"/>
      <c r="N58" s="8"/>
      <c r="O58" s="8"/>
      <c r="P58" s="8"/>
      <c r="Q58" s="8"/>
    </row>
    <row r="59" spans="1:17" ht="15.75" customHeight="1" x14ac:dyDescent="0.2">
      <c r="H59" s="8"/>
    </row>
  </sheetData>
  <sortState xmlns:xlrd2="http://schemas.microsoft.com/office/spreadsheetml/2017/richdata2" ref="B6:P29">
    <sortCondition descending="1" ref="P29"/>
  </sortState>
  <mergeCells count="14">
    <mergeCell ref="C4:C5"/>
    <mergeCell ref="D4:D5"/>
    <mergeCell ref="E4:E5"/>
    <mergeCell ref="F4:F5"/>
    <mergeCell ref="A1:Q1"/>
    <mergeCell ref="A2:Q2"/>
    <mergeCell ref="A3:Q3"/>
    <mergeCell ref="A4:A5"/>
    <mergeCell ref="B4:B5"/>
    <mergeCell ref="G4:G5"/>
    <mergeCell ref="H4:H5"/>
    <mergeCell ref="I4:O4"/>
    <mergeCell ref="P4:P5"/>
    <mergeCell ref="Q4:Q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P80"/>
  <sheetViews>
    <sheetView tabSelected="1" workbookViewId="0">
      <selection activeCell="R17" sqref="R17"/>
    </sheetView>
  </sheetViews>
  <sheetFormatPr defaultColWidth="14.42578125" defaultRowHeight="15.75" customHeight="1" x14ac:dyDescent="0.2"/>
  <cols>
    <col min="1" max="1" width="3.5703125" customWidth="1"/>
    <col min="2" max="2" width="8.7109375" customWidth="1"/>
    <col min="3" max="3" width="15.42578125" style="21" customWidth="1"/>
    <col min="4" max="4" width="11" style="21" customWidth="1"/>
    <col min="5" max="5" width="21.7109375" style="21" customWidth="1"/>
    <col min="6" max="6" width="5" style="21" customWidth="1"/>
    <col min="7" max="7" width="6" style="21" customWidth="1"/>
    <col min="8" max="8" width="16.7109375" style="21" customWidth="1"/>
    <col min="9" max="9" width="5.42578125" customWidth="1"/>
    <col min="10" max="10" width="5.28515625" style="33" customWidth="1"/>
    <col min="11" max="11" width="5.28515625" customWidth="1"/>
    <col min="12" max="12" width="4.85546875" customWidth="1"/>
    <col min="13" max="13" width="5.28515625" customWidth="1"/>
    <col min="14" max="14" width="5" customWidth="1"/>
    <col min="15" max="15" width="6.42578125" customWidth="1"/>
    <col min="16" max="16" width="6.140625" customWidth="1"/>
  </cols>
  <sheetData>
    <row r="1" spans="1:16" ht="30" x14ac:dyDescent="0.2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23.25" x14ac:dyDescent="0.2">
      <c r="A2" s="74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23.25" x14ac:dyDescent="0.2">
      <c r="A3" s="74" t="s">
        <v>71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s="34" customFormat="1" ht="17.25" customHeight="1" x14ac:dyDescent="0.2">
      <c r="A4" s="56" t="s">
        <v>2</v>
      </c>
      <c r="B4" s="56" t="s">
        <v>3</v>
      </c>
      <c r="C4" s="56" t="s">
        <v>4</v>
      </c>
      <c r="D4" s="56" t="s">
        <v>5</v>
      </c>
      <c r="E4" s="56" t="s">
        <v>6</v>
      </c>
      <c r="F4" s="56" t="s">
        <v>54</v>
      </c>
      <c r="G4" s="56" t="s">
        <v>7</v>
      </c>
      <c r="H4" s="56" t="s">
        <v>8</v>
      </c>
      <c r="I4" s="76" t="s">
        <v>9</v>
      </c>
      <c r="J4" s="77"/>
      <c r="K4" s="78"/>
      <c r="L4" s="78"/>
      <c r="M4" s="78"/>
      <c r="N4" s="78"/>
      <c r="O4" s="65" t="s">
        <v>10</v>
      </c>
      <c r="P4" s="56" t="s">
        <v>11</v>
      </c>
    </row>
    <row r="5" spans="1:16" s="6" customFormat="1" ht="22.5" customHeight="1" x14ac:dyDescent="0.2">
      <c r="A5" s="75"/>
      <c r="B5" s="75"/>
      <c r="C5" s="75"/>
      <c r="D5" s="75"/>
      <c r="E5" s="75"/>
      <c r="F5" s="75"/>
      <c r="G5" s="75"/>
      <c r="H5" s="75"/>
      <c r="I5" s="5" t="s">
        <v>65</v>
      </c>
      <c r="J5" s="31" t="s">
        <v>103</v>
      </c>
      <c r="K5" s="5" t="s">
        <v>104</v>
      </c>
      <c r="L5" s="5" t="s">
        <v>105</v>
      </c>
      <c r="M5" s="5" t="s">
        <v>106</v>
      </c>
      <c r="N5" s="5" t="s">
        <v>107</v>
      </c>
      <c r="O5" s="79"/>
      <c r="P5" s="75"/>
    </row>
    <row r="6" spans="1:16" s="15" customFormat="1" ht="38.25" x14ac:dyDescent="0.2">
      <c r="A6" s="11">
        <v>1</v>
      </c>
      <c r="B6" s="52" t="s">
        <v>226</v>
      </c>
      <c r="C6" s="23" t="s">
        <v>182</v>
      </c>
      <c r="D6" s="29">
        <v>40036</v>
      </c>
      <c r="E6" s="25" t="s">
        <v>154</v>
      </c>
      <c r="F6" s="23">
        <v>8</v>
      </c>
      <c r="G6" s="23"/>
      <c r="H6" s="23" t="s">
        <v>17</v>
      </c>
      <c r="I6" s="15">
        <v>10.5</v>
      </c>
      <c r="J6" s="15">
        <v>11</v>
      </c>
      <c r="K6" s="15">
        <v>11</v>
      </c>
      <c r="L6" s="15">
        <v>8</v>
      </c>
      <c r="M6" s="15">
        <v>5</v>
      </c>
      <c r="N6" s="15">
        <v>4.25</v>
      </c>
      <c r="O6" s="11">
        <f t="shared" ref="O6:O33" si="0">I6+J6+K6+L6+M6+N6</f>
        <v>49.75</v>
      </c>
      <c r="P6" s="42" t="s">
        <v>313</v>
      </c>
    </row>
    <row r="7" spans="1:16" s="15" customFormat="1" ht="25.5" x14ac:dyDescent="0.2">
      <c r="A7" s="11">
        <v>2</v>
      </c>
      <c r="B7" s="52" t="s">
        <v>240</v>
      </c>
      <c r="C7" s="25" t="s">
        <v>210</v>
      </c>
      <c r="D7" s="29">
        <v>39534</v>
      </c>
      <c r="E7" s="25" t="s">
        <v>190</v>
      </c>
      <c r="F7" s="23">
        <v>8</v>
      </c>
      <c r="G7" s="23"/>
      <c r="H7" s="25" t="s">
        <v>12</v>
      </c>
      <c r="I7" s="15">
        <v>14</v>
      </c>
      <c r="J7" s="15">
        <v>10</v>
      </c>
      <c r="K7" s="15">
        <v>5</v>
      </c>
      <c r="L7" s="15">
        <v>11</v>
      </c>
      <c r="M7" s="15">
        <v>1</v>
      </c>
      <c r="N7" s="15">
        <v>4.75</v>
      </c>
      <c r="O7" s="11">
        <f t="shared" si="0"/>
        <v>45.75</v>
      </c>
      <c r="P7" s="42" t="s">
        <v>313</v>
      </c>
    </row>
    <row r="8" spans="1:16" s="15" customFormat="1" ht="38.25" x14ac:dyDescent="0.2">
      <c r="A8" s="11">
        <v>3</v>
      </c>
      <c r="B8" s="52" t="s">
        <v>248</v>
      </c>
      <c r="C8" s="25" t="s">
        <v>211</v>
      </c>
      <c r="D8" s="29">
        <v>39740</v>
      </c>
      <c r="E8" s="25" t="s">
        <v>125</v>
      </c>
      <c r="F8" s="23">
        <v>8</v>
      </c>
      <c r="G8" s="23"/>
      <c r="H8" s="25" t="s">
        <v>208</v>
      </c>
      <c r="I8" s="15">
        <v>9.25</v>
      </c>
      <c r="J8" s="15">
        <v>9</v>
      </c>
      <c r="K8" s="15">
        <v>3</v>
      </c>
      <c r="L8" s="15">
        <v>10</v>
      </c>
      <c r="M8" s="15">
        <v>4</v>
      </c>
      <c r="N8" s="15">
        <v>4.5</v>
      </c>
      <c r="O8" s="11">
        <f t="shared" si="0"/>
        <v>39.75</v>
      </c>
      <c r="P8" s="42" t="s">
        <v>314</v>
      </c>
    </row>
    <row r="9" spans="1:16" s="15" customFormat="1" ht="38.25" x14ac:dyDescent="0.2">
      <c r="A9" s="11">
        <v>4</v>
      </c>
      <c r="B9" s="52" t="s">
        <v>235</v>
      </c>
      <c r="C9" s="23" t="s">
        <v>198</v>
      </c>
      <c r="D9" s="29">
        <v>39785</v>
      </c>
      <c r="E9" s="25" t="s">
        <v>92</v>
      </c>
      <c r="F9" s="23">
        <v>8</v>
      </c>
      <c r="G9" s="23"/>
      <c r="H9" s="25" t="s">
        <v>64</v>
      </c>
      <c r="I9" s="15">
        <v>8.75</v>
      </c>
      <c r="J9" s="15">
        <v>6</v>
      </c>
      <c r="K9" s="15">
        <v>7</v>
      </c>
      <c r="L9" s="15">
        <v>10</v>
      </c>
      <c r="M9" s="15">
        <v>2</v>
      </c>
      <c r="N9" s="15">
        <v>5.25</v>
      </c>
      <c r="O9" s="11">
        <f t="shared" si="0"/>
        <v>39</v>
      </c>
      <c r="P9" s="42" t="s">
        <v>314</v>
      </c>
    </row>
    <row r="10" spans="1:16" s="15" customFormat="1" ht="25.5" x14ac:dyDescent="0.2">
      <c r="A10" s="11">
        <v>5</v>
      </c>
      <c r="B10" s="52" t="s">
        <v>218</v>
      </c>
      <c r="C10" s="23" t="s">
        <v>193</v>
      </c>
      <c r="D10" s="29">
        <v>39920</v>
      </c>
      <c r="E10" s="25" t="s">
        <v>125</v>
      </c>
      <c r="F10" s="23">
        <v>8</v>
      </c>
      <c r="G10" s="23"/>
      <c r="H10" s="25" t="s">
        <v>208</v>
      </c>
      <c r="I10" s="15">
        <v>11.5</v>
      </c>
      <c r="J10" s="15">
        <v>12</v>
      </c>
      <c r="K10" s="15">
        <v>5</v>
      </c>
      <c r="L10" s="15">
        <v>4</v>
      </c>
      <c r="M10" s="15">
        <v>1</v>
      </c>
      <c r="N10" s="15">
        <v>4.25</v>
      </c>
      <c r="O10" s="11">
        <f t="shared" si="0"/>
        <v>37.75</v>
      </c>
      <c r="P10" s="42" t="s">
        <v>314</v>
      </c>
    </row>
    <row r="11" spans="1:16" s="15" customFormat="1" ht="25.5" x14ac:dyDescent="0.2">
      <c r="A11" s="11">
        <v>6</v>
      </c>
      <c r="B11" s="52" t="s">
        <v>219</v>
      </c>
      <c r="C11" s="23" t="s">
        <v>183</v>
      </c>
      <c r="D11" s="29">
        <v>39777</v>
      </c>
      <c r="E11" s="25" t="s">
        <v>117</v>
      </c>
      <c r="F11" s="23">
        <v>8</v>
      </c>
      <c r="G11" s="23"/>
      <c r="H11" s="25" t="s">
        <v>67</v>
      </c>
      <c r="I11" s="15">
        <v>9</v>
      </c>
      <c r="J11" s="15">
        <v>8</v>
      </c>
      <c r="K11" s="15">
        <v>4</v>
      </c>
      <c r="L11" s="15">
        <v>8</v>
      </c>
      <c r="M11" s="15">
        <v>0</v>
      </c>
      <c r="N11" s="15">
        <v>4.25</v>
      </c>
      <c r="O11" s="11">
        <f t="shared" si="0"/>
        <v>33.25</v>
      </c>
      <c r="P11" s="42" t="s">
        <v>315</v>
      </c>
    </row>
    <row r="12" spans="1:16" s="15" customFormat="1" ht="25.5" x14ac:dyDescent="0.2">
      <c r="A12" s="11">
        <v>7</v>
      </c>
      <c r="B12" s="52" t="s">
        <v>227</v>
      </c>
      <c r="C12" s="53" t="s">
        <v>236</v>
      </c>
      <c r="D12" s="50">
        <v>39672</v>
      </c>
      <c r="E12" s="52" t="s">
        <v>233</v>
      </c>
      <c r="F12" s="15">
        <v>8</v>
      </c>
      <c r="G12" s="23"/>
      <c r="H12" s="25" t="s">
        <v>109</v>
      </c>
      <c r="I12" s="15">
        <v>7.25</v>
      </c>
      <c r="J12" s="15">
        <v>7</v>
      </c>
      <c r="K12" s="15">
        <v>3</v>
      </c>
      <c r="L12" s="15">
        <v>7</v>
      </c>
      <c r="M12" s="15">
        <v>2</v>
      </c>
      <c r="N12" s="15">
        <v>5</v>
      </c>
      <c r="O12" s="11">
        <f t="shared" si="0"/>
        <v>31.25</v>
      </c>
      <c r="P12" s="42" t="s">
        <v>315</v>
      </c>
    </row>
    <row r="13" spans="1:16" s="15" customFormat="1" ht="38.25" x14ac:dyDescent="0.2">
      <c r="A13" s="11">
        <v>8</v>
      </c>
      <c r="B13" s="52" t="s">
        <v>217</v>
      </c>
      <c r="C13" s="23" t="s">
        <v>184</v>
      </c>
      <c r="D13" s="29">
        <v>39726</v>
      </c>
      <c r="E13" s="25" t="s">
        <v>85</v>
      </c>
      <c r="F13" s="23">
        <v>8</v>
      </c>
      <c r="G13" s="23"/>
      <c r="H13" s="25" t="s">
        <v>68</v>
      </c>
      <c r="I13" s="15">
        <v>8.75</v>
      </c>
      <c r="J13" s="15">
        <v>5</v>
      </c>
      <c r="K13" s="15">
        <v>4</v>
      </c>
      <c r="L13" s="15">
        <v>10</v>
      </c>
      <c r="M13" s="15">
        <v>0</v>
      </c>
      <c r="N13" s="15">
        <v>2.5</v>
      </c>
      <c r="O13" s="11">
        <f t="shared" si="0"/>
        <v>30.25</v>
      </c>
      <c r="P13" s="42" t="s">
        <v>315</v>
      </c>
    </row>
    <row r="14" spans="1:16" s="15" customFormat="1" ht="38.25" x14ac:dyDescent="0.2">
      <c r="A14" s="11">
        <v>9</v>
      </c>
      <c r="B14" s="52" t="s">
        <v>243</v>
      </c>
      <c r="C14" s="53" t="s">
        <v>242</v>
      </c>
      <c r="D14" s="50">
        <v>39785</v>
      </c>
      <c r="E14" s="52" t="s">
        <v>233</v>
      </c>
      <c r="F14" s="15">
        <v>8</v>
      </c>
      <c r="G14" s="23"/>
      <c r="H14" s="25" t="s">
        <v>109</v>
      </c>
      <c r="I14" s="15">
        <v>7.75</v>
      </c>
      <c r="J14" s="15">
        <v>4</v>
      </c>
      <c r="K14" s="15">
        <v>1.5</v>
      </c>
      <c r="L14" s="15">
        <v>12</v>
      </c>
      <c r="M14" s="15">
        <v>1</v>
      </c>
      <c r="N14" s="15">
        <v>2.75</v>
      </c>
      <c r="O14" s="11">
        <f t="shared" si="0"/>
        <v>29</v>
      </c>
      <c r="P14" s="42" t="s">
        <v>315</v>
      </c>
    </row>
    <row r="15" spans="1:16" s="15" customFormat="1" ht="25.5" x14ac:dyDescent="0.2">
      <c r="A15" s="11">
        <v>10</v>
      </c>
      <c r="B15" s="52" t="s">
        <v>221</v>
      </c>
      <c r="C15" s="23" t="s">
        <v>197</v>
      </c>
      <c r="D15" s="29">
        <v>39738</v>
      </c>
      <c r="E15" s="25" t="s">
        <v>90</v>
      </c>
      <c r="F15" s="23">
        <v>8</v>
      </c>
      <c r="G15" s="23"/>
      <c r="H15" s="25" t="s">
        <v>25</v>
      </c>
      <c r="I15" s="15">
        <v>10</v>
      </c>
      <c r="J15" s="15">
        <v>9</v>
      </c>
      <c r="K15" s="15">
        <v>1</v>
      </c>
      <c r="L15" s="15">
        <v>2</v>
      </c>
      <c r="M15" s="15">
        <v>0</v>
      </c>
      <c r="N15" s="15">
        <v>4</v>
      </c>
      <c r="O15" s="11">
        <f t="shared" si="0"/>
        <v>26</v>
      </c>
      <c r="P15" s="42" t="s">
        <v>315</v>
      </c>
    </row>
    <row r="16" spans="1:16" s="15" customFormat="1" ht="38.25" x14ac:dyDescent="0.2">
      <c r="A16" s="11">
        <v>11</v>
      </c>
      <c r="B16" s="52" t="s">
        <v>245</v>
      </c>
      <c r="C16" s="23" t="s">
        <v>178</v>
      </c>
      <c r="D16" s="29">
        <v>39729</v>
      </c>
      <c r="E16" s="25" t="s">
        <v>149</v>
      </c>
      <c r="F16" s="23">
        <v>8</v>
      </c>
      <c r="G16" s="23"/>
      <c r="H16" s="23" t="s">
        <v>206</v>
      </c>
      <c r="I16" s="15">
        <v>10</v>
      </c>
      <c r="J16" s="15">
        <v>0</v>
      </c>
      <c r="K16" s="15">
        <v>1</v>
      </c>
      <c r="L16" s="15">
        <v>9</v>
      </c>
      <c r="M16" s="15">
        <v>1</v>
      </c>
      <c r="N16" s="15">
        <v>3.25</v>
      </c>
      <c r="O16" s="11">
        <f t="shared" si="0"/>
        <v>24.25</v>
      </c>
      <c r="P16" s="42" t="s">
        <v>315</v>
      </c>
    </row>
    <row r="17" spans="1:16" s="15" customFormat="1" ht="25.5" x14ac:dyDescent="0.2">
      <c r="A17" s="11">
        <v>12</v>
      </c>
      <c r="B17" s="52" t="s">
        <v>228</v>
      </c>
      <c r="C17" s="23" t="s">
        <v>186</v>
      </c>
      <c r="D17" s="29">
        <v>39822</v>
      </c>
      <c r="E17" s="25" t="s">
        <v>120</v>
      </c>
      <c r="F17" s="23">
        <v>8</v>
      </c>
      <c r="G17" s="23"/>
      <c r="H17" s="25" t="s">
        <v>147</v>
      </c>
      <c r="I17" s="15">
        <v>7.5</v>
      </c>
      <c r="J17" s="15">
        <v>2</v>
      </c>
      <c r="K17" s="15">
        <v>3</v>
      </c>
      <c r="L17" s="15">
        <v>6</v>
      </c>
      <c r="M17" s="15">
        <v>1</v>
      </c>
      <c r="N17" s="15">
        <v>3.5</v>
      </c>
      <c r="O17" s="11">
        <f t="shared" si="0"/>
        <v>23</v>
      </c>
      <c r="P17" s="42"/>
    </row>
    <row r="18" spans="1:16" s="15" customFormat="1" ht="25.5" x14ac:dyDescent="0.2">
      <c r="A18" s="11">
        <v>13</v>
      </c>
      <c r="B18" s="52" t="s">
        <v>222</v>
      </c>
      <c r="C18" s="23" t="s">
        <v>187</v>
      </c>
      <c r="D18" s="29">
        <v>39867</v>
      </c>
      <c r="E18" s="25" t="s">
        <v>87</v>
      </c>
      <c r="F18" s="23">
        <v>8</v>
      </c>
      <c r="G18" s="23"/>
      <c r="H18" s="25" t="s">
        <v>48</v>
      </c>
      <c r="I18" s="15">
        <v>11.5</v>
      </c>
      <c r="J18" s="15">
        <v>0</v>
      </c>
      <c r="K18" s="15">
        <v>3</v>
      </c>
      <c r="L18" s="15">
        <v>2</v>
      </c>
      <c r="M18" s="15">
        <v>2</v>
      </c>
      <c r="N18" s="15">
        <v>4.5</v>
      </c>
      <c r="O18" s="11">
        <f t="shared" si="0"/>
        <v>23</v>
      </c>
      <c r="P18" s="42"/>
    </row>
    <row r="19" spans="1:16" s="15" customFormat="1" ht="25.5" x14ac:dyDescent="0.2">
      <c r="A19" s="11">
        <v>14</v>
      </c>
      <c r="B19" s="52" t="s">
        <v>238</v>
      </c>
      <c r="C19" s="23" t="s">
        <v>181</v>
      </c>
      <c r="D19" s="29">
        <v>39941</v>
      </c>
      <c r="E19" s="25" t="s">
        <v>115</v>
      </c>
      <c r="F19" s="23">
        <v>8</v>
      </c>
      <c r="G19" s="23"/>
      <c r="H19" s="25" t="s">
        <v>44</v>
      </c>
      <c r="I19" s="15">
        <v>6.75</v>
      </c>
      <c r="J19" s="15">
        <v>3</v>
      </c>
      <c r="K19" s="15">
        <v>1</v>
      </c>
      <c r="L19" s="15">
        <v>9</v>
      </c>
      <c r="M19" s="15">
        <v>0</v>
      </c>
      <c r="N19" s="15">
        <v>2.25</v>
      </c>
      <c r="O19" s="11">
        <f t="shared" si="0"/>
        <v>22</v>
      </c>
      <c r="P19" s="42"/>
    </row>
    <row r="20" spans="1:16" s="15" customFormat="1" ht="38.25" x14ac:dyDescent="0.2">
      <c r="A20" s="11">
        <v>15</v>
      </c>
      <c r="B20" s="52" t="s">
        <v>239</v>
      </c>
      <c r="C20" s="23" t="s">
        <v>191</v>
      </c>
      <c r="D20" s="29">
        <v>39765</v>
      </c>
      <c r="E20" s="25" t="s">
        <v>192</v>
      </c>
      <c r="F20" s="23">
        <v>8</v>
      </c>
      <c r="G20" s="23"/>
      <c r="H20" s="25" t="s">
        <v>18</v>
      </c>
      <c r="I20" s="15">
        <v>10.5</v>
      </c>
      <c r="J20" s="15">
        <v>5</v>
      </c>
      <c r="K20" s="15">
        <v>0.5</v>
      </c>
      <c r="L20" s="15">
        <v>1</v>
      </c>
      <c r="M20" s="15">
        <v>1</v>
      </c>
      <c r="N20" s="15">
        <v>4</v>
      </c>
      <c r="O20" s="11">
        <f t="shared" si="0"/>
        <v>22</v>
      </c>
    </row>
    <row r="21" spans="1:16" s="15" customFormat="1" ht="38.25" x14ac:dyDescent="0.2">
      <c r="A21" s="11">
        <v>16</v>
      </c>
      <c r="B21" s="52" t="s">
        <v>220</v>
      </c>
      <c r="C21" s="23" t="s">
        <v>180</v>
      </c>
      <c r="D21" s="29">
        <v>39978</v>
      </c>
      <c r="E21" s="25" t="s">
        <v>84</v>
      </c>
      <c r="F21" s="23">
        <v>8</v>
      </c>
      <c r="G21" s="23"/>
      <c r="H21" s="25" t="s">
        <v>204</v>
      </c>
      <c r="I21" s="15">
        <v>6.5</v>
      </c>
      <c r="J21" s="15">
        <v>6</v>
      </c>
      <c r="K21" s="15">
        <v>6</v>
      </c>
      <c r="L21" s="15">
        <v>3</v>
      </c>
      <c r="M21" s="15">
        <v>0</v>
      </c>
      <c r="N21" s="15">
        <v>0.25</v>
      </c>
      <c r="O21" s="11">
        <f t="shared" si="0"/>
        <v>21.75</v>
      </c>
    </row>
    <row r="22" spans="1:16" s="15" customFormat="1" ht="38.25" x14ac:dyDescent="0.2">
      <c r="A22" s="11">
        <v>17</v>
      </c>
      <c r="B22" s="52" t="s">
        <v>231</v>
      </c>
      <c r="C22" s="23" t="s">
        <v>188</v>
      </c>
      <c r="D22" s="29">
        <v>39803</v>
      </c>
      <c r="E22" s="25" t="s">
        <v>163</v>
      </c>
      <c r="F22" s="23">
        <v>8</v>
      </c>
      <c r="G22" s="23"/>
      <c r="H22" s="25" t="s">
        <v>205</v>
      </c>
      <c r="I22" s="15">
        <v>7.75</v>
      </c>
      <c r="J22" s="15">
        <v>2</v>
      </c>
      <c r="K22" s="15">
        <v>0.5</v>
      </c>
      <c r="L22" s="15">
        <v>8</v>
      </c>
      <c r="M22" s="15">
        <v>0</v>
      </c>
      <c r="N22" s="15">
        <v>1.5</v>
      </c>
      <c r="O22" s="11">
        <f t="shared" si="0"/>
        <v>19.75</v>
      </c>
    </row>
    <row r="23" spans="1:16" s="15" customFormat="1" ht="38.25" x14ac:dyDescent="0.2">
      <c r="A23" s="11">
        <v>18</v>
      </c>
      <c r="B23" s="52" t="s">
        <v>241</v>
      </c>
      <c r="C23" s="23" t="s">
        <v>196</v>
      </c>
      <c r="D23" s="29">
        <v>39953</v>
      </c>
      <c r="E23" s="25" t="s">
        <v>166</v>
      </c>
      <c r="F23" s="23">
        <v>8</v>
      </c>
      <c r="G23" s="23"/>
      <c r="H23" s="52" t="s">
        <v>60</v>
      </c>
      <c r="I23" s="15">
        <v>8.75</v>
      </c>
      <c r="J23" s="15">
        <v>3</v>
      </c>
      <c r="K23" s="15">
        <v>2</v>
      </c>
      <c r="L23" s="15">
        <v>2</v>
      </c>
      <c r="M23" s="15">
        <v>0</v>
      </c>
      <c r="N23" s="15">
        <v>3.75</v>
      </c>
      <c r="O23" s="11">
        <f t="shared" si="0"/>
        <v>19.5</v>
      </c>
    </row>
    <row r="24" spans="1:16" s="15" customFormat="1" ht="25.5" x14ac:dyDescent="0.2">
      <c r="A24" s="11">
        <v>19</v>
      </c>
      <c r="B24" s="52" t="s">
        <v>223</v>
      </c>
      <c r="C24" s="23" t="s">
        <v>179</v>
      </c>
      <c r="D24" s="29">
        <v>39922</v>
      </c>
      <c r="E24" s="25" t="s">
        <v>113</v>
      </c>
      <c r="F24" s="23">
        <v>8</v>
      </c>
      <c r="G24" s="23"/>
      <c r="H24" s="25" t="s">
        <v>209</v>
      </c>
      <c r="I24" s="15">
        <v>8.25</v>
      </c>
      <c r="J24" s="15">
        <v>5</v>
      </c>
      <c r="K24" s="15">
        <v>1</v>
      </c>
      <c r="L24" s="15">
        <v>4</v>
      </c>
      <c r="M24" s="15">
        <v>0</v>
      </c>
      <c r="N24" s="15">
        <v>0.5</v>
      </c>
      <c r="O24" s="11">
        <f t="shared" si="0"/>
        <v>18.75</v>
      </c>
    </row>
    <row r="25" spans="1:16" s="15" customFormat="1" ht="25.5" x14ac:dyDescent="0.2">
      <c r="A25" s="11">
        <v>20</v>
      </c>
      <c r="B25" s="52" t="s">
        <v>234</v>
      </c>
      <c r="C25" s="25" t="s">
        <v>232</v>
      </c>
      <c r="D25" s="29">
        <v>39933</v>
      </c>
      <c r="E25" s="25" t="s">
        <v>233</v>
      </c>
      <c r="F25" s="23">
        <v>8</v>
      </c>
      <c r="G25" s="23"/>
      <c r="H25" s="25" t="s">
        <v>109</v>
      </c>
      <c r="I25" s="15">
        <v>3.75</v>
      </c>
      <c r="J25" s="15">
        <v>2</v>
      </c>
      <c r="K25" s="15">
        <v>2</v>
      </c>
      <c r="L25" s="15">
        <v>6</v>
      </c>
      <c r="M25" s="15">
        <v>1</v>
      </c>
      <c r="N25" s="15">
        <v>3.25</v>
      </c>
      <c r="O25" s="11">
        <f t="shared" si="0"/>
        <v>18</v>
      </c>
    </row>
    <row r="26" spans="1:16" s="15" customFormat="1" ht="38.25" x14ac:dyDescent="0.2">
      <c r="A26" s="11">
        <v>21</v>
      </c>
      <c r="B26" s="52" t="s">
        <v>225</v>
      </c>
      <c r="C26" s="23" t="s">
        <v>194</v>
      </c>
      <c r="D26" s="29" t="s">
        <v>195</v>
      </c>
      <c r="E26" s="25" t="s">
        <v>171</v>
      </c>
      <c r="F26" s="23">
        <v>8</v>
      </c>
      <c r="G26" s="23"/>
      <c r="H26" s="52" t="s">
        <v>212</v>
      </c>
      <c r="I26" s="15">
        <v>6.75</v>
      </c>
      <c r="J26" s="15">
        <v>1</v>
      </c>
      <c r="K26" s="15">
        <v>1</v>
      </c>
      <c r="L26" s="15">
        <v>4</v>
      </c>
      <c r="M26" s="15">
        <v>1</v>
      </c>
      <c r="N26" s="15">
        <v>1.25</v>
      </c>
      <c r="O26" s="11">
        <f t="shared" si="0"/>
        <v>15</v>
      </c>
    </row>
    <row r="27" spans="1:16" s="15" customFormat="1" ht="38.25" x14ac:dyDescent="0.2">
      <c r="A27" s="11">
        <v>22</v>
      </c>
      <c r="B27" s="52" t="s">
        <v>237</v>
      </c>
      <c r="C27" s="23" t="s">
        <v>202</v>
      </c>
      <c r="D27" s="29">
        <v>39867</v>
      </c>
      <c r="E27" s="25" t="s">
        <v>203</v>
      </c>
      <c r="F27" s="23">
        <v>8</v>
      </c>
      <c r="H27" s="52" t="s">
        <v>215</v>
      </c>
      <c r="I27" s="15">
        <v>4.75</v>
      </c>
      <c r="J27" s="15">
        <v>1</v>
      </c>
      <c r="K27" s="15">
        <v>1</v>
      </c>
      <c r="L27" s="15">
        <v>6</v>
      </c>
      <c r="M27" s="15">
        <v>0</v>
      </c>
      <c r="N27" s="15">
        <v>2</v>
      </c>
      <c r="O27" s="11">
        <f t="shared" si="0"/>
        <v>14.75</v>
      </c>
    </row>
    <row r="28" spans="1:16" s="15" customFormat="1" ht="38.25" x14ac:dyDescent="0.2">
      <c r="A28" s="11">
        <v>23</v>
      </c>
      <c r="B28" s="52" t="s">
        <v>224</v>
      </c>
      <c r="C28" s="23" t="s">
        <v>201</v>
      </c>
      <c r="D28" s="29">
        <v>39596</v>
      </c>
      <c r="E28" s="25" t="s">
        <v>170</v>
      </c>
      <c r="F28" s="23">
        <v>8</v>
      </c>
      <c r="G28" s="23"/>
      <c r="H28" s="52" t="s">
        <v>176</v>
      </c>
      <c r="I28" s="15">
        <v>8.75</v>
      </c>
      <c r="J28" s="15">
        <v>0</v>
      </c>
      <c r="K28" s="15">
        <v>0.5</v>
      </c>
      <c r="L28" s="15">
        <v>2</v>
      </c>
      <c r="M28" s="15">
        <v>0</v>
      </c>
      <c r="N28" s="15">
        <v>3</v>
      </c>
      <c r="O28" s="11">
        <f t="shared" si="0"/>
        <v>14.25</v>
      </c>
    </row>
    <row r="29" spans="1:16" s="15" customFormat="1" ht="63.75" x14ac:dyDescent="0.2">
      <c r="A29" s="11">
        <v>24</v>
      </c>
      <c r="B29" s="52" t="s">
        <v>247</v>
      </c>
      <c r="C29" s="25" t="s">
        <v>214</v>
      </c>
      <c r="D29" s="29">
        <v>39784</v>
      </c>
      <c r="E29" s="25" t="s">
        <v>172</v>
      </c>
      <c r="F29" s="23">
        <v>8</v>
      </c>
      <c r="G29" s="23"/>
      <c r="H29" s="25" t="s">
        <v>19</v>
      </c>
      <c r="I29" s="15">
        <v>6.25</v>
      </c>
      <c r="J29" s="15">
        <v>1</v>
      </c>
      <c r="K29" s="15">
        <v>0.5</v>
      </c>
      <c r="L29" s="15">
        <v>2</v>
      </c>
      <c r="M29" s="15">
        <v>0</v>
      </c>
      <c r="N29" s="15">
        <v>2.75</v>
      </c>
      <c r="O29" s="11">
        <f t="shared" si="0"/>
        <v>12.5</v>
      </c>
    </row>
    <row r="30" spans="1:16" s="15" customFormat="1" ht="38.25" x14ac:dyDescent="0.2">
      <c r="A30" s="11">
        <v>25</v>
      </c>
      <c r="B30" s="52" t="s">
        <v>244</v>
      </c>
      <c r="C30" s="23" t="s">
        <v>177</v>
      </c>
      <c r="D30" s="29">
        <v>39801</v>
      </c>
      <c r="E30" s="25" t="s">
        <v>149</v>
      </c>
      <c r="F30" s="23">
        <v>8</v>
      </c>
      <c r="G30" s="23"/>
      <c r="H30" s="23" t="s">
        <v>206</v>
      </c>
      <c r="I30" s="15">
        <v>3.25</v>
      </c>
      <c r="J30" s="15">
        <v>1</v>
      </c>
      <c r="K30" s="15">
        <v>0</v>
      </c>
      <c r="L30" s="15">
        <v>3</v>
      </c>
      <c r="M30" s="15">
        <v>0</v>
      </c>
      <c r="N30" s="15">
        <v>0.75</v>
      </c>
      <c r="O30" s="11">
        <f t="shared" si="0"/>
        <v>8</v>
      </c>
    </row>
    <row r="31" spans="1:16" s="15" customFormat="1" ht="25.5" x14ac:dyDescent="0.2">
      <c r="A31" s="11">
        <v>26</v>
      </c>
      <c r="B31" s="52" t="s">
        <v>246</v>
      </c>
      <c r="C31" s="23" t="s">
        <v>199</v>
      </c>
      <c r="D31" s="29">
        <v>39884</v>
      </c>
      <c r="E31" s="25" t="s">
        <v>200</v>
      </c>
      <c r="F31" s="23">
        <v>8</v>
      </c>
      <c r="G31" s="23"/>
      <c r="H31" s="15" t="s">
        <v>213</v>
      </c>
      <c r="I31" s="15">
        <v>1.5</v>
      </c>
      <c r="J31" s="15">
        <v>1</v>
      </c>
      <c r="K31" s="15">
        <v>1</v>
      </c>
      <c r="L31" s="15">
        <v>3</v>
      </c>
      <c r="M31" s="15">
        <v>1</v>
      </c>
      <c r="N31" s="15">
        <v>0</v>
      </c>
      <c r="O31" s="11">
        <f t="shared" si="0"/>
        <v>7.5</v>
      </c>
    </row>
    <row r="32" spans="1:16" s="15" customFormat="1" ht="38.25" x14ac:dyDescent="0.2">
      <c r="A32" s="11">
        <v>27</v>
      </c>
      <c r="B32" s="52" t="s">
        <v>229</v>
      </c>
      <c r="C32" s="23" t="s">
        <v>189</v>
      </c>
      <c r="D32" s="29">
        <v>39871</v>
      </c>
      <c r="E32" s="25" t="s">
        <v>163</v>
      </c>
      <c r="F32" s="23">
        <v>8</v>
      </c>
      <c r="G32" s="23"/>
      <c r="H32" s="25" t="s">
        <v>205</v>
      </c>
      <c r="I32" s="15">
        <v>4.75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1">
        <f t="shared" si="0"/>
        <v>4.75</v>
      </c>
    </row>
    <row r="33" spans="1:16" s="15" customFormat="1" ht="38.25" x14ac:dyDescent="0.2">
      <c r="A33" s="11">
        <v>28</v>
      </c>
      <c r="B33" s="52" t="s">
        <v>230</v>
      </c>
      <c r="C33" s="23" t="s">
        <v>185</v>
      </c>
      <c r="D33" s="29">
        <v>39835</v>
      </c>
      <c r="E33" s="25" t="s">
        <v>86</v>
      </c>
      <c r="F33" s="23">
        <v>8</v>
      </c>
      <c r="G33" s="23"/>
      <c r="H33" s="25" t="s">
        <v>207</v>
      </c>
      <c r="I33" s="15">
        <v>3</v>
      </c>
      <c r="J33" s="15">
        <v>0</v>
      </c>
      <c r="K33" s="15">
        <v>0</v>
      </c>
      <c r="L33" s="15">
        <v>0</v>
      </c>
      <c r="M33" s="15">
        <v>0</v>
      </c>
      <c r="N33" s="15">
        <v>0.5</v>
      </c>
      <c r="O33" s="11">
        <f t="shared" si="0"/>
        <v>3.5</v>
      </c>
    </row>
    <row r="34" spans="1:16" ht="12.75" x14ac:dyDescent="0.2">
      <c r="A34" s="3"/>
      <c r="B34" s="3"/>
      <c r="C34" s="19"/>
      <c r="D34" s="19"/>
      <c r="E34" s="19"/>
      <c r="F34" s="19"/>
      <c r="G34" s="19"/>
      <c r="H34" s="19"/>
      <c r="I34" s="3"/>
      <c r="J34" s="3"/>
      <c r="K34" s="3"/>
      <c r="L34" s="3"/>
      <c r="M34" s="3"/>
      <c r="N34" s="3"/>
      <c r="O34" s="3"/>
      <c r="P34" s="3"/>
    </row>
    <row r="35" spans="1:16" s="4" customFormat="1" ht="12.75" x14ac:dyDescent="0.2">
      <c r="A35" s="2" t="s">
        <v>15</v>
      </c>
      <c r="B35" s="8"/>
      <c r="C35" s="49" t="s">
        <v>52</v>
      </c>
      <c r="D35" s="16"/>
      <c r="E35" s="40"/>
      <c r="F35" s="8"/>
      <c r="G35" s="8"/>
      <c r="H35" s="8"/>
      <c r="I35" s="8"/>
      <c r="J35" s="30"/>
      <c r="K35" s="8"/>
      <c r="L35" s="8"/>
      <c r="M35" s="8"/>
      <c r="N35" s="8"/>
      <c r="O35" s="8"/>
      <c r="P35" s="8"/>
    </row>
    <row r="36" spans="1:16" s="4" customFormat="1" ht="12.75" x14ac:dyDescent="0.2">
      <c r="A36" s="2"/>
      <c r="B36" s="8"/>
      <c r="C36" s="49"/>
      <c r="D36" s="8"/>
      <c r="E36" s="8"/>
      <c r="F36" s="8"/>
      <c r="G36" s="8"/>
      <c r="H36" s="8"/>
      <c r="I36" s="8"/>
      <c r="J36" s="30"/>
      <c r="K36" s="8"/>
      <c r="L36" s="8"/>
      <c r="M36" s="8"/>
      <c r="N36" s="8"/>
      <c r="O36" s="8"/>
      <c r="P36" s="8"/>
    </row>
    <row r="37" spans="1:16" s="4" customFormat="1" ht="12.75" x14ac:dyDescent="0.2">
      <c r="A37" s="2" t="s">
        <v>16</v>
      </c>
      <c r="B37" s="8"/>
      <c r="C37" s="49" t="s">
        <v>25</v>
      </c>
      <c r="D37" s="16"/>
      <c r="E37" s="8"/>
      <c r="F37" s="8"/>
      <c r="G37" s="8"/>
      <c r="H37" s="8"/>
      <c r="I37" s="40"/>
      <c r="J37" s="40"/>
      <c r="K37" s="40"/>
      <c r="L37" s="8"/>
      <c r="M37" s="8"/>
      <c r="N37" s="8"/>
      <c r="O37" s="8"/>
    </row>
    <row r="38" spans="1:16" s="4" customFormat="1" ht="12.75" x14ac:dyDescent="0.2">
      <c r="A38" s="2"/>
      <c r="B38" s="8"/>
      <c r="C38" s="49" t="s">
        <v>49</v>
      </c>
      <c r="D38" s="17"/>
      <c r="E38" s="8"/>
      <c r="F38" s="8"/>
      <c r="G38" s="8"/>
      <c r="H38" s="8"/>
      <c r="I38" s="40"/>
      <c r="J38" s="40"/>
      <c r="K38" s="40"/>
      <c r="L38" s="8"/>
      <c r="M38" s="8"/>
      <c r="N38" s="8"/>
      <c r="O38" s="8"/>
      <c r="P38" s="8"/>
    </row>
    <row r="39" spans="1:16" s="4" customFormat="1" ht="12.75" x14ac:dyDescent="0.2">
      <c r="A39" s="2"/>
      <c r="B39" s="8"/>
      <c r="C39" s="49" t="s">
        <v>216</v>
      </c>
      <c r="D39" s="17"/>
      <c r="E39" s="8"/>
      <c r="F39" s="8"/>
      <c r="G39" s="8"/>
      <c r="H39" s="8"/>
      <c r="I39" s="40"/>
      <c r="J39" s="40"/>
      <c r="K39" s="40"/>
      <c r="L39" s="8"/>
      <c r="M39" s="8"/>
      <c r="N39" s="8"/>
      <c r="O39" s="8"/>
      <c r="P39" s="8"/>
    </row>
    <row r="40" spans="1:16" s="4" customFormat="1" ht="12.75" x14ac:dyDescent="0.2">
      <c r="A40" s="2"/>
      <c r="B40" s="8"/>
      <c r="C40" s="49" t="s">
        <v>61</v>
      </c>
      <c r="D40" s="17"/>
      <c r="E40" s="8"/>
      <c r="F40" s="8"/>
      <c r="G40" s="8"/>
      <c r="H40" s="8"/>
      <c r="I40" s="40"/>
      <c r="J40" s="40"/>
      <c r="K40" s="40"/>
      <c r="L40" s="8"/>
      <c r="M40" s="8"/>
      <c r="N40" s="8"/>
      <c r="O40" s="8"/>
      <c r="P40" s="8"/>
    </row>
    <row r="41" spans="1:16" s="4" customFormat="1" ht="12.75" x14ac:dyDescent="0.2">
      <c r="A41" s="2"/>
      <c r="B41" s="8"/>
      <c r="C41" s="49" t="s">
        <v>249</v>
      </c>
      <c r="D41" s="17"/>
      <c r="E41" s="8"/>
      <c r="F41" s="8"/>
      <c r="G41" s="8"/>
      <c r="H41" s="8"/>
      <c r="I41" s="40"/>
      <c r="J41" s="40"/>
      <c r="K41" s="40"/>
      <c r="L41" s="8"/>
      <c r="M41" s="8"/>
      <c r="N41" s="8"/>
      <c r="O41" s="8"/>
      <c r="P41" s="8"/>
    </row>
    <row r="42" spans="1:16" s="4" customFormat="1" ht="12.75" x14ac:dyDescent="0.2">
      <c r="A42" s="2"/>
      <c r="B42" s="8"/>
      <c r="C42" s="49" t="s">
        <v>213</v>
      </c>
      <c r="D42" s="17"/>
      <c r="E42" s="8"/>
      <c r="F42" s="8"/>
      <c r="G42" s="8"/>
      <c r="H42" s="8"/>
      <c r="I42" s="40"/>
      <c r="J42" s="40"/>
      <c r="K42" s="40"/>
      <c r="L42" s="8"/>
      <c r="M42" s="8"/>
      <c r="N42" s="8"/>
      <c r="O42" s="8"/>
      <c r="P42" s="8"/>
    </row>
    <row r="43" spans="1:16" s="4" customFormat="1" ht="13.5" customHeight="1" x14ac:dyDescent="0.2">
      <c r="A43" s="2"/>
      <c r="B43" s="8"/>
      <c r="C43" s="49" t="s">
        <v>69</v>
      </c>
      <c r="D43" s="17"/>
      <c r="E43" s="8"/>
      <c r="F43" s="8"/>
      <c r="G43" s="8"/>
      <c r="H43" s="8"/>
      <c r="I43" s="40"/>
      <c r="J43" s="40"/>
      <c r="K43" s="40"/>
      <c r="L43" s="8"/>
      <c r="M43" s="8"/>
      <c r="N43" s="8"/>
      <c r="O43" s="8"/>
      <c r="P43" s="8"/>
    </row>
    <row r="44" spans="1:16" s="4" customFormat="1" ht="12.75" x14ac:dyDescent="0.2">
      <c r="A44" s="2"/>
      <c r="B44" s="8"/>
      <c r="C44" s="49" t="s">
        <v>18</v>
      </c>
      <c r="D44" s="17"/>
      <c r="E44" s="8"/>
      <c r="F44" s="8"/>
      <c r="G44" s="8"/>
      <c r="H44" s="8"/>
      <c r="I44" s="40"/>
      <c r="J44" s="40"/>
      <c r="K44" s="40"/>
      <c r="L44" s="8"/>
      <c r="M44" s="8"/>
      <c r="N44" s="8"/>
      <c r="O44" s="8"/>
      <c r="P44" s="8"/>
    </row>
    <row r="45" spans="1:16" ht="12.75" x14ac:dyDescent="0.2">
      <c r="A45" s="2"/>
      <c r="B45" s="2"/>
      <c r="C45" s="20"/>
      <c r="D45" s="20"/>
      <c r="E45" s="20"/>
      <c r="F45" s="20"/>
      <c r="G45" s="20"/>
      <c r="H45" s="20"/>
      <c r="I45" s="41"/>
      <c r="J45" s="41"/>
      <c r="K45" s="41"/>
      <c r="L45" s="2"/>
      <c r="M45" s="2"/>
      <c r="N45" s="2"/>
      <c r="O45" s="2"/>
      <c r="P45" s="2"/>
    </row>
    <row r="46" spans="1:16" ht="12.75" x14ac:dyDescent="0.2">
      <c r="A46" s="1"/>
      <c r="B46" s="2"/>
      <c r="C46" s="20"/>
      <c r="D46" s="20"/>
      <c r="E46" s="20"/>
      <c r="F46" s="20"/>
      <c r="G46" s="20"/>
      <c r="H46" s="20"/>
      <c r="I46" s="41"/>
      <c r="J46" s="41"/>
      <c r="K46" s="41"/>
      <c r="L46" s="2"/>
      <c r="M46" s="2"/>
      <c r="N46" s="2"/>
      <c r="O46" s="2"/>
      <c r="P46" s="2"/>
    </row>
    <row r="47" spans="1:16" ht="12.75" x14ac:dyDescent="0.2">
      <c r="A47" s="2"/>
      <c r="B47" s="2"/>
      <c r="C47" s="20"/>
      <c r="D47" s="20"/>
      <c r="E47" s="22"/>
      <c r="F47" s="20"/>
      <c r="G47" s="20"/>
      <c r="H47" s="20"/>
      <c r="I47" s="2"/>
      <c r="J47" s="2"/>
      <c r="K47" s="2"/>
      <c r="L47" s="2"/>
      <c r="M47" s="2"/>
      <c r="N47" s="2"/>
      <c r="O47" s="2"/>
      <c r="P47" s="2"/>
    </row>
    <row r="48" spans="1:16" ht="12.75" x14ac:dyDescent="0.2">
      <c r="A48" s="2"/>
      <c r="B48" s="2"/>
      <c r="C48" s="20"/>
      <c r="D48" s="20"/>
      <c r="E48" s="22"/>
      <c r="F48" s="20"/>
      <c r="G48" s="20"/>
      <c r="H48" s="20"/>
      <c r="I48" s="2"/>
      <c r="J48" s="2"/>
      <c r="K48" s="2"/>
      <c r="L48" s="2"/>
      <c r="M48" s="2"/>
      <c r="N48" s="2"/>
      <c r="O48" s="2"/>
      <c r="P48" s="2"/>
    </row>
    <row r="49" spans="1:16" ht="12.75" x14ac:dyDescent="0.2">
      <c r="A49" s="2"/>
      <c r="B49" s="2"/>
      <c r="C49" s="20"/>
      <c r="D49" s="20"/>
      <c r="E49" s="22"/>
      <c r="F49" s="20"/>
      <c r="G49" s="20"/>
      <c r="H49" s="20"/>
      <c r="I49" s="2"/>
      <c r="J49" s="2"/>
      <c r="K49" s="2"/>
      <c r="L49" s="2"/>
      <c r="M49" s="2"/>
      <c r="N49" s="2"/>
      <c r="O49" s="2"/>
      <c r="P49" s="2"/>
    </row>
    <row r="50" spans="1:16" ht="12.75" x14ac:dyDescent="0.2">
      <c r="A50" s="2"/>
      <c r="B50" s="2"/>
      <c r="C50" s="20"/>
      <c r="D50" s="20"/>
      <c r="E50" s="22"/>
      <c r="F50" s="20"/>
      <c r="G50" s="20"/>
      <c r="H50" s="20"/>
      <c r="I50" s="2"/>
      <c r="J50" s="2"/>
      <c r="K50" s="2"/>
      <c r="L50" s="2"/>
      <c r="M50" s="2"/>
      <c r="N50" s="2"/>
      <c r="O50" s="2"/>
      <c r="P50" s="2"/>
    </row>
    <row r="51" spans="1:16" ht="12.75" x14ac:dyDescent="0.2">
      <c r="A51" s="2"/>
      <c r="B51" s="2"/>
      <c r="C51" s="20"/>
      <c r="D51" s="20"/>
      <c r="E51" s="22"/>
      <c r="F51" s="20"/>
      <c r="G51" s="20"/>
      <c r="H51" s="20"/>
      <c r="I51" s="2"/>
      <c r="J51" s="2"/>
      <c r="K51" s="2"/>
      <c r="L51" s="2"/>
      <c r="M51" s="2"/>
      <c r="N51" s="2"/>
      <c r="O51" s="2"/>
      <c r="P51" s="2"/>
    </row>
    <row r="52" spans="1:16" ht="12.75" x14ac:dyDescent="0.2">
      <c r="A52" s="2"/>
      <c r="B52" s="2"/>
      <c r="C52" s="20"/>
      <c r="D52" s="20"/>
      <c r="E52" s="22"/>
      <c r="F52" s="20"/>
      <c r="G52" s="20"/>
      <c r="H52" s="20"/>
      <c r="I52" s="2"/>
      <c r="J52" s="2"/>
      <c r="K52" s="2"/>
      <c r="L52" s="2"/>
      <c r="M52" s="2"/>
      <c r="N52" s="2"/>
      <c r="O52" s="2"/>
      <c r="P52" s="2"/>
    </row>
    <row r="53" spans="1:16" ht="12.75" x14ac:dyDescent="0.2">
      <c r="A53" s="2"/>
      <c r="B53" s="2"/>
      <c r="C53" s="20"/>
      <c r="D53" s="20"/>
      <c r="E53" s="22"/>
      <c r="F53" s="20"/>
      <c r="G53" s="20"/>
      <c r="H53" s="20"/>
      <c r="I53" s="2"/>
      <c r="J53" s="2"/>
      <c r="K53" s="2"/>
      <c r="L53" s="2"/>
      <c r="M53" s="2"/>
      <c r="N53" s="2"/>
      <c r="O53" s="2"/>
      <c r="P53" s="2"/>
    </row>
    <row r="54" spans="1:16" ht="12.75" x14ac:dyDescent="0.2">
      <c r="A54" s="2"/>
      <c r="B54" s="2"/>
      <c r="C54" s="20"/>
      <c r="D54" s="20"/>
      <c r="E54" s="22"/>
      <c r="F54" s="20"/>
      <c r="G54" s="20"/>
      <c r="H54" s="20"/>
      <c r="I54" s="2"/>
      <c r="J54" s="2"/>
      <c r="K54" s="2"/>
      <c r="L54" s="2"/>
      <c r="M54" s="2"/>
      <c r="N54" s="2"/>
      <c r="O54" s="2"/>
      <c r="P54" s="2"/>
    </row>
    <row r="55" spans="1:16" ht="12.75" x14ac:dyDescent="0.2">
      <c r="A55" s="2"/>
      <c r="B55" s="2"/>
      <c r="C55" s="20"/>
      <c r="D55" s="20"/>
      <c r="E55" s="20"/>
      <c r="F55" s="20"/>
      <c r="G55" s="20"/>
      <c r="H55" s="20"/>
      <c r="I55" s="2"/>
      <c r="J55" s="2"/>
      <c r="K55" s="2"/>
      <c r="L55" s="2"/>
      <c r="M55" s="2"/>
      <c r="N55" s="2"/>
      <c r="O55" s="2"/>
      <c r="P55" s="2"/>
    </row>
    <row r="56" spans="1:16" ht="12.75" x14ac:dyDescent="0.2">
      <c r="A56" s="2"/>
      <c r="B56" s="2"/>
      <c r="C56" s="20"/>
      <c r="D56" s="20"/>
      <c r="E56" s="20"/>
      <c r="F56" s="20"/>
      <c r="G56" s="20"/>
      <c r="H56" s="20"/>
      <c r="I56" s="2"/>
      <c r="J56" s="2"/>
      <c r="K56" s="2"/>
      <c r="L56" s="2"/>
      <c r="M56" s="2"/>
      <c r="N56" s="2"/>
      <c r="O56" s="2"/>
      <c r="P56" s="2"/>
    </row>
    <row r="57" spans="1:16" ht="12.75" x14ac:dyDescent="0.2">
      <c r="A57" s="2"/>
      <c r="B57" s="2"/>
      <c r="C57" s="20"/>
      <c r="D57" s="20"/>
      <c r="E57" s="20"/>
      <c r="F57" s="20"/>
      <c r="G57" s="20"/>
      <c r="H57" s="20"/>
      <c r="I57" s="2"/>
      <c r="J57" s="2"/>
      <c r="K57" s="2"/>
      <c r="L57" s="2"/>
      <c r="M57" s="2"/>
      <c r="N57" s="2"/>
      <c r="O57" s="2"/>
      <c r="P57" s="2"/>
    </row>
    <row r="58" spans="1:16" ht="12.75" x14ac:dyDescent="0.2">
      <c r="A58" s="2"/>
      <c r="B58" s="2"/>
      <c r="C58" s="20"/>
      <c r="D58" s="20"/>
      <c r="E58" s="20"/>
      <c r="F58" s="20"/>
      <c r="G58" s="20"/>
      <c r="H58" s="20"/>
      <c r="I58" s="2"/>
      <c r="J58" s="2"/>
      <c r="K58" s="2"/>
      <c r="L58" s="2"/>
      <c r="M58" s="2"/>
      <c r="N58" s="2"/>
      <c r="O58" s="2"/>
      <c r="P58" s="2"/>
    </row>
    <row r="59" spans="1:16" ht="12.75" x14ac:dyDescent="0.2">
      <c r="A59" s="2"/>
      <c r="B59" s="2"/>
      <c r="C59" s="20"/>
      <c r="D59" s="20"/>
      <c r="E59" s="20"/>
      <c r="F59" s="20"/>
      <c r="G59" s="20"/>
      <c r="H59" s="20"/>
      <c r="I59" s="2"/>
      <c r="J59" s="2"/>
      <c r="K59" s="2"/>
      <c r="L59" s="2"/>
      <c r="M59" s="2"/>
      <c r="N59" s="2"/>
      <c r="O59" s="2"/>
      <c r="P59" s="2"/>
    </row>
    <row r="60" spans="1:16" ht="12.75" x14ac:dyDescent="0.2">
      <c r="A60" s="2"/>
      <c r="B60" s="2"/>
      <c r="C60" s="20"/>
      <c r="D60" s="20"/>
      <c r="E60" s="20"/>
      <c r="F60" s="20"/>
      <c r="G60" s="20"/>
      <c r="H60" s="20"/>
      <c r="I60" s="2"/>
      <c r="J60" s="2"/>
      <c r="K60" s="2"/>
      <c r="L60" s="2"/>
      <c r="M60" s="2"/>
      <c r="N60" s="2"/>
      <c r="O60" s="2"/>
      <c r="P60" s="2"/>
    </row>
    <row r="61" spans="1:16" ht="12.75" x14ac:dyDescent="0.2">
      <c r="A61" s="2"/>
      <c r="B61" s="2"/>
      <c r="C61" s="20"/>
      <c r="D61" s="20"/>
      <c r="E61" s="20"/>
      <c r="F61" s="20"/>
      <c r="G61" s="20"/>
      <c r="H61" s="20"/>
      <c r="I61" s="2"/>
      <c r="J61" s="2"/>
      <c r="K61" s="2"/>
      <c r="L61" s="2"/>
      <c r="M61" s="2"/>
      <c r="N61" s="2"/>
      <c r="O61" s="2"/>
      <c r="P61" s="2"/>
    </row>
    <row r="62" spans="1:16" ht="12.75" x14ac:dyDescent="0.2">
      <c r="A62" s="2"/>
      <c r="B62" s="2"/>
      <c r="C62" s="20"/>
      <c r="D62" s="20"/>
      <c r="E62" s="20"/>
      <c r="F62" s="20"/>
      <c r="G62" s="20"/>
      <c r="H62" s="20"/>
      <c r="I62" s="2"/>
      <c r="J62" s="2"/>
      <c r="K62" s="2"/>
      <c r="L62" s="2"/>
      <c r="M62" s="2"/>
      <c r="N62" s="2"/>
      <c r="O62" s="2"/>
      <c r="P62" s="2"/>
    </row>
    <row r="63" spans="1:16" ht="12.75" x14ac:dyDescent="0.2">
      <c r="A63" s="2"/>
      <c r="B63" s="2"/>
      <c r="C63" s="20"/>
      <c r="D63" s="20"/>
      <c r="E63" s="20"/>
      <c r="F63" s="20"/>
      <c r="G63" s="20"/>
      <c r="H63" s="20"/>
      <c r="I63" s="2"/>
      <c r="J63" s="2"/>
      <c r="K63" s="2"/>
      <c r="L63" s="2"/>
      <c r="M63" s="2"/>
      <c r="N63" s="2"/>
      <c r="O63" s="2"/>
      <c r="P63" s="2"/>
    </row>
    <row r="64" spans="1:16" ht="12.75" x14ac:dyDescent="0.2">
      <c r="A64" s="2"/>
      <c r="B64" s="2"/>
      <c r="C64" s="20"/>
      <c r="D64" s="20"/>
      <c r="E64" s="20"/>
      <c r="F64" s="20"/>
      <c r="G64" s="20"/>
      <c r="H64" s="20"/>
      <c r="I64" s="2"/>
      <c r="J64" s="2"/>
      <c r="K64" s="2"/>
      <c r="L64" s="2"/>
      <c r="M64" s="2"/>
      <c r="N64" s="2"/>
      <c r="O64" s="2"/>
      <c r="P64" s="2"/>
    </row>
    <row r="65" spans="1:16" ht="12.75" x14ac:dyDescent="0.2">
      <c r="A65" s="2"/>
      <c r="B65" s="2"/>
      <c r="C65" s="20"/>
      <c r="D65" s="20"/>
      <c r="E65" s="20"/>
      <c r="F65" s="20"/>
      <c r="G65" s="20"/>
      <c r="H65" s="20"/>
      <c r="I65" s="2"/>
      <c r="J65" s="2"/>
      <c r="K65" s="2"/>
      <c r="L65" s="2"/>
      <c r="M65" s="2"/>
      <c r="N65" s="2"/>
      <c r="O65" s="2"/>
      <c r="P65" s="2"/>
    </row>
    <row r="66" spans="1:16" ht="12.75" x14ac:dyDescent="0.2">
      <c r="A66" s="2"/>
      <c r="B66" s="2"/>
      <c r="C66" s="20"/>
      <c r="D66" s="20"/>
      <c r="E66" s="20"/>
      <c r="F66" s="20"/>
      <c r="G66" s="20"/>
      <c r="H66" s="20"/>
      <c r="I66" s="2"/>
      <c r="J66" s="2"/>
      <c r="K66" s="2"/>
      <c r="L66" s="2"/>
      <c r="M66" s="2"/>
      <c r="N66" s="2"/>
      <c r="O66" s="2"/>
      <c r="P66" s="2"/>
    </row>
    <row r="67" spans="1:16" ht="12.75" x14ac:dyDescent="0.2">
      <c r="A67" s="2"/>
      <c r="B67" s="2"/>
      <c r="C67" s="20"/>
      <c r="D67" s="20"/>
      <c r="E67" s="20"/>
      <c r="F67" s="20"/>
      <c r="G67" s="20"/>
      <c r="H67" s="20"/>
      <c r="I67" s="2"/>
      <c r="J67" s="2"/>
      <c r="K67" s="2"/>
      <c r="L67" s="2"/>
      <c r="M67" s="2"/>
      <c r="N67" s="2"/>
      <c r="O67" s="2"/>
      <c r="P67" s="2"/>
    </row>
    <row r="68" spans="1:16" ht="12.75" x14ac:dyDescent="0.2">
      <c r="A68" s="2"/>
      <c r="B68" s="2"/>
      <c r="C68" s="20"/>
      <c r="D68" s="20"/>
      <c r="E68" s="20"/>
      <c r="F68" s="20"/>
      <c r="G68" s="20"/>
      <c r="H68" s="20"/>
      <c r="I68" s="2"/>
      <c r="J68" s="2"/>
      <c r="K68" s="2"/>
      <c r="L68" s="2"/>
      <c r="M68" s="2"/>
      <c r="N68" s="2"/>
      <c r="O68" s="2"/>
      <c r="P68" s="2"/>
    </row>
    <row r="69" spans="1:16" ht="12.75" x14ac:dyDescent="0.2">
      <c r="A69" s="2"/>
      <c r="B69" s="2"/>
      <c r="C69" s="20"/>
      <c r="D69" s="20"/>
      <c r="E69" s="20"/>
      <c r="F69" s="20"/>
      <c r="G69" s="20"/>
      <c r="H69" s="20"/>
      <c r="I69" s="2"/>
      <c r="J69" s="2"/>
      <c r="K69" s="2"/>
      <c r="L69" s="2"/>
      <c r="M69" s="2"/>
      <c r="N69" s="2"/>
      <c r="O69" s="2"/>
      <c r="P69" s="2"/>
    </row>
    <row r="70" spans="1:16" ht="12.75" x14ac:dyDescent="0.2">
      <c r="A70" s="2"/>
      <c r="B70" s="2"/>
      <c r="C70" s="20"/>
      <c r="D70" s="20"/>
      <c r="E70" s="20"/>
      <c r="F70" s="20"/>
      <c r="G70" s="20"/>
      <c r="H70" s="20"/>
      <c r="I70" s="2"/>
      <c r="J70" s="2"/>
      <c r="K70" s="2"/>
      <c r="L70" s="2"/>
      <c r="M70" s="2"/>
      <c r="N70" s="2"/>
      <c r="O70" s="2"/>
      <c r="P70" s="2"/>
    </row>
    <row r="71" spans="1:16" ht="12.75" x14ac:dyDescent="0.2">
      <c r="A71" s="2"/>
      <c r="B71" s="2"/>
      <c r="C71" s="20"/>
      <c r="D71" s="20"/>
      <c r="E71" s="20"/>
      <c r="F71" s="20"/>
      <c r="G71" s="20"/>
      <c r="H71" s="20"/>
      <c r="I71" s="2"/>
      <c r="J71" s="2"/>
      <c r="K71" s="2"/>
      <c r="L71" s="2"/>
      <c r="M71" s="2"/>
      <c r="N71" s="2"/>
      <c r="O71" s="2"/>
      <c r="P71" s="2"/>
    </row>
    <row r="72" spans="1:16" ht="12.75" x14ac:dyDescent="0.2">
      <c r="A72" s="2"/>
      <c r="B72" s="2"/>
      <c r="C72" s="20"/>
      <c r="D72" s="20"/>
      <c r="E72" s="20"/>
      <c r="F72" s="20"/>
      <c r="G72" s="20"/>
      <c r="H72" s="20"/>
      <c r="I72" s="2"/>
      <c r="J72" s="2"/>
      <c r="K72" s="2"/>
      <c r="L72" s="2"/>
      <c r="M72" s="2"/>
      <c r="N72" s="2"/>
      <c r="O72" s="2"/>
      <c r="P72" s="2"/>
    </row>
    <row r="73" spans="1:16" ht="12.75" x14ac:dyDescent="0.2">
      <c r="A73" s="2"/>
      <c r="B73" s="2"/>
      <c r="C73" s="20"/>
      <c r="D73" s="20"/>
      <c r="E73" s="20"/>
      <c r="F73" s="20"/>
      <c r="G73" s="20"/>
      <c r="H73" s="20"/>
      <c r="I73" s="2"/>
      <c r="J73" s="2"/>
      <c r="K73" s="2"/>
      <c r="L73" s="2"/>
      <c r="M73" s="2"/>
      <c r="N73" s="2"/>
      <c r="O73" s="2"/>
      <c r="P73" s="2"/>
    </row>
    <row r="74" spans="1:16" ht="12.75" x14ac:dyDescent="0.2">
      <c r="A74" s="2"/>
      <c r="B74" s="2"/>
      <c r="C74" s="20"/>
      <c r="D74" s="20"/>
      <c r="E74" s="20"/>
      <c r="F74" s="20"/>
      <c r="G74" s="20"/>
      <c r="H74" s="20"/>
      <c r="I74" s="2"/>
      <c r="J74" s="2"/>
      <c r="K74" s="2"/>
      <c r="L74" s="2"/>
      <c r="M74" s="2"/>
      <c r="N74" s="2"/>
      <c r="O74" s="2"/>
      <c r="P74" s="2"/>
    </row>
    <row r="75" spans="1:16" ht="12.75" x14ac:dyDescent="0.2">
      <c r="A75" s="2"/>
      <c r="B75" s="2"/>
      <c r="C75" s="20"/>
      <c r="D75" s="20"/>
      <c r="E75" s="20"/>
      <c r="F75" s="20"/>
      <c r="G75" s="20"/>
      <c r="H75" s="20"/>
      <c r="I75" s="2"/>
      <c r="J75" s="2"/>
      <c r="K75" s="2"/>
      <c r="L75" s="2"/>
      <c r="M75" s="2"/>
      <c r="N75" s="2"/>
      <c r="O75" s="2"/>
      <c r="P75" s="2"/>
    </row>
    <row r="76" spans="1:16" ht="12.75" x14ac:dyDescent="0.2">
      <c r="A76" s="2"/>
      <c r="B76" s="2"/>
      <c r="C76" s="20"/>
      <c r="D76" s="20"/>
      <c r="E76" s="20"/>
      <c r="F76" s="20"/>
      <c r="G76" s="20"/>
      <c r="H76" s="20"/>
      <c r="I76" s="2"/>
      <c r="J76" s="2"/>
      <c r="K76" s="2"/>
      <c r="L76" s="2"/>
      <c r="M76" s="2"/>
      <c r="N76" s="2"/>
      <c r="O76" s="2"/>
      <c r="P76" s="2"/>
    </row>
    <row r="77" spans="1:16" ht="12.75" x14ac:dyDescent="0.2">
      <c r="A77" s="2"/>
      <c r="B77" s="2"/>
      <c r="C77" s="20"/>
      <c r="D77" s="20"/>
      <c r="E77" s="20"/>
      <c r="F77" s="20"/>
      <c r="G77" s="20"/>
      <c r="H77" s="20"/>
      <c r="I77" s="2"/>
      <c r="J77" s="2"/>
      <c r="K77" s="2"/>
      <c r="L77" s="2"/>
      <c r="M77" s="2"/>
      <c r="N77" s="2"/>
      <c r="O77" s="2"/>
      <c r="P77" s="2"/>
    </row>
    <row r="78" spans="1:16" ht="12.75" x14ac:dyDescent="0.2">
      <c r="A78" s="2"/>
      <c r="B78" s="2"/>
      <c r="C78" s="20"/>
      <c r="D78" s="20"/>
      <c r="E78" s="20"/>
      <c r="F78" s="20"/>
      <c r="G78" s="20"/>
      <c r="H78" s="20"/>
      <c r="I78" s="2"/>
      <c r="J78" s="2"/>
      <c r="K78" s="2"/>
      <c r="L78" s="2"/>
      <c r="M78" s="2"/>
      <c r="N78" s="2"/>
      <c r="O78" s="2"/>
      <c r="P78" s="2"/>
    </row>
    <row r="79" spans="1:16" ht="12.75" x14ac:dyDescent="0.2">
      <c r="A79" s="2"/>
      <c r="B79" s="2"/>
      <c r="C79" s="20"/>
      <c r="D79" s="20"/>
      <c r="E79" s="20"/>
      <c r="F79" s="20"/>
      <c r="G79" s="20"/>
      <c r="H79" s="20"/>
      <c r="I79" s="2"/>
      <c r="J79" s="2"/>
      <c r="K79" s="2"/>
      <c r="L79" s="2"/>
      <c r="M79" s="2"/>
      <c r="N79" s="2"/>
      <c r="O79" s="2"/>
      <c r="P79" s="2"/>
    </row>
    <row r="80" spans="1:16" ht="12.75" x14ac:dyDescent="0.2">
      <c r="A80" s="2"/>
      <c r="B80" s="2"/>
      <c r="C80" s="20"/>
      <c r="D80" s="20"/>
      <c r="E80" s="20"/>
      <c r="F80" s="20"/>
      <c r="G80" s="20"/>
      <c r="H80" s="20"/>
      <c r="I80" s="2"/>
      <c r="J80" s="2"/>
      <c r="K80" s="2"/>
      <c r="L80" s="2"/>
      <c r="M80" s="2"/>
      <c r="N80" s="2"/>
      <c r="O80" s="2"/>
      <c r="P80" s="2"/>
    </row>
  </sheetData>
  <sortState xmlns:xlrd2="http://schemas.microsoft.com/office/spreadsheetml/2017/richdata2" ref="B6:O33">
    <sortCondition descending="1" ref="O33"/>
  </sortState>
  <mergeCells count="14">
    <mergeCell ref="A1:P1"/>
    <mergeCell ref="A2:P2"/>
    <mergeCell ref="A3:P3"/>
    <mergeCell ref="A4:A5"/>
    <mergeCell ref="B4:B5"/>
    <mergeCell ref="G4:G5"/>
    <mergeCell ref="H4:H5"/>
    <mergeCell ref="I4:N4"/>
    <mergeCell ref="O4:O5"/>
    <mergeCell ref="P4:P5"/>
    <mergeCell ref="C4:C5"/>
    <mergeCell ref="D4:D5"/>
    <mergeCell ref="E4:E5"/>
    <mergeCell ref="F4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 клас</vt:lpstr>
      <vt:lpstr>10 клас</vt:lpstr>
      <vt:lpstr>9 клас</vt:lpstr>
      <vt:lpstr>8 клас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2022-11-25T09:06:16Z</cp:lastPrinted>
  <dcterms:modified xsi:type="dcterms:W3CDTF">2022-11-25T09:17:57Z</dcterms:modified>
</cp:coreProperties>
</file>